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9690" windowHeight="6735" tabRatio="304" activeTab="0"/>
  </bookViews>
  <sheets>
    <sheet name="BILANS95" sheetId="1" r:id="rId1"/>
    <sheet name="Na Brudno" sheetId="2" r:id="rId2"/>
  </sheets>
  <definedNames>
    <definedName name="_xlnm.Print_Area" localSheetId="0">'BILANS95'!$A$1:$F$82</definedName>
  </definedNames>
  <calcPr fullCalcOnLoad="1"/>
</workbook>
</file>

<file path=xl/sharedStrings.xml><?xml version="1.0" encoding="utf-8"?>
<sst xmlns="http://schemas.openxmlformats.org/spreadsheetml/2006/main" count="344" uniqueCount="249">
  <si>
    <t>( W złotych )</t>
  </si>
  <si>
    <t>GOZ WIELKA NIESZAWKA</t>
  </si>
  <si>
    <t>Stan na</t>
  </si>
  <si>
    <t>A K T Y W A</t>
  </si>
  <si>
    <t>P A S Y W A</t>
  </si>
  <si>
    <t xml:space="preserve">     T r e ś ć</t>
  </si>
  <si>
    <t>rok</t>
  </si>
  <si>
    <t xml:space="preserve">A.  Aktywa trwałe </t>
  </si>
  <si>
    <t>A.  Kapitał (fundusz) własny</t>
  </si>
  <si>
    <t>ubiegły</t>
  </si>
  <si>
    <t>bieżący</t>
  </si>
  <si>
    <t xml:space="preserve">   I.  Wartości niematerialne i prawne</t>
  </si>
  <si>
    <t xml:space="preserve">     I. Kapitał (fundusz) podstawowy</t>
  </si>
  <si>
    <t>1) Wartość umorzenia aktywów  (Dział  A)</t>
  </si>
  <si>
    <t xml:space="preserve">       1. Koszty zakończonych prac rozwojowych</t>
  </si>
  <si>
    <t xml:space="preserve">    II. Należne wpłaty na kapitał podstawowy</t>
  </si>
  <si>
    <t xml:space="preserve">     I. Rzeczowe i zrównane z nimi </t>
  </si>
  <si>
    <t xml:space="preserve">       2. Wartość firmy</t>
  </si>
  <si>
    <t xml:space="preserve">       (wielkość ujemna)</t>
  </si>
  <si>
    <t xml:space="preserve">          składniki majątku trwałego</t>
  </si>
  <si>
    <t xml:space="preserve">       3. Inne wartości niematerialne i prawne</t>
  </si>
  <si>
    <t xml:space="preserve">    III. Udziały (akcje) własne   (wielkość ujemna)</t>
  </si>
  <si>
    <t xml:space="preserve">    II. Wartości niematerialne i prawne</t>
  </si>
  <si>
    <t xml:space="preserve">       4. Zaliczki na  wartości</t>
  </si>
  <si>
    <t xml:space="preserve">   IV. Kapitał (fundusz) zapasowy</t>
  </si>
  <si>
    <t xml:space="preserve">   III. Finansowe składniki majątku trwałego</t>
  </si>
  <si>
    <t xml:space="preserve">           niematerialne i prawne</t>
  </si>
  <si>
    <t xml:space="preserve">    V.Kapitał (fundusz) z aktualizacji wyceny</t>
  </si>
  <si>
    <t xml:space="preserve">    II.  Rzeczowe Aktywa trwałe </t>
  </si>
  <si>
    <t xml:space="preserve">   VI. Pozostałe kapitały (fundusze) </t>
  </si>
  <si>
    <t>2) Należności i roszczenia  (poz. B II aktywów)</t>
  </si>
  <si>
    <t xml:space="preserve">       1. Środki Trwałe</t>
  </si>
  <si>
    <t xml:space="preserve">   VII. Zysk (strata) z lat ubiegłych</t>
  </si>
  <si>
    <t xml:space="preserve">        - krótkoterminowe</t>
  </si>
  <si>
    <t xml:space="preserve">           a) grunty ( w tym</t>
  </si>
  <si>
    <t xml:space="preserve">   VIII. Zysk (strata) netto</t>
  </si>
  <si>
    <t xml:space="preserve">        - długoterminowe</t>
  </si>
  <si>
    <t xml:space="preserve">               prawo użytkowania wieczystego)</t>
  </si>
  <si>
    <t xml:space="preserve">     IX. Odpisy z zysku netto w ciągu roku obrotow. </t>
  </si>
  <si>
    <t xml:space="preserve">           b) budynki,lokale i obiekty inż.lądowej i wod.</t>
  </si>
  <si>
    <t xml:space="preserve">          (wielkość ujemna)</t>
  </si>
  <si>
    <t>3) Zobowiązania  (poz.  C i D  pasywów )</t>
  </si>
  <si>
    <t xml:space="preserve">           c) urządzenia techniczne i maszyny</t>
  </si>
  <si>
    <t>B.  Zobowiązania i rezerwy na zobowiązania</t>
  </si>
  <si>
    <t xml:space="preserve">           d) środki transportu</t>
  </si>
  <si>
    <t xml:space="preserve">   I.  Rezerwy na zobowiązania</t>
  </si>
  <si>
    <t xml:space="preserve">           e) inne środki trwałe</t>
  </si>
  <si>
    <t xml:space="preserve">       1. Rezerwy z tyt.odroczonego pod.dochod.</t>
  </si>
  <si>
    <t xml:space="preserve">       2. Środki trwałe w budowie</t>
  </si>
  <si>
    <t xml:space="preserve">       2. Rezerwa na świadcz.emerytalne i podobne</t>
  </si>
  <si>
    <t>4) Zobowiązania warunkowe</t>
  </si>
  <si>
    <t xml:space="preserve">       3. Zaliczki na środki trwałe w budowie</t>
  </si>
  <si>
    <t xml:space="preserve">                - długoterminowe</t>
  </si>
  <si>
    <t xml:space="preserve">    III.  Należności długoterminowe</t>
  </si>
  <si>
    <t xml:space="preserve">                - krótkoterminowe</t>
  </si>
  <si>
    <t>5) Wartość aparatury badawczej</t>
  </si>
  <si>
    <t xml:space="preserve">       1. Od jednostek powiązanych</t>
  </si>
  <si>
    <t xml:space="preserve">       3. Pozostałe rezerwy</t>
  </si>
  <si>
    <t xml:space="preserve">     (w związku z wykonywaniem prac bad. rozw.)</t>
  </si>
  <si>
    <t xml:space="preserve">       2. Od pozostałych jednostek </t>
  </si>
  <si>
    <t xml:space="preserve">    IV.  Inwestycje długoterminowe</t>
  </si>
  <si>
    <t>6) Długoterminowe zobowiązania wobec budżetu</t>
  </si>
  <si>
    <t xml:space="preserve">       1. Nieruchomości</t>
  </si>
  <si>
    <t xml:space="preserve">   II.  Zobowiązania długoterminowe</t>
  </si>
  <si>
    <t xml:space="preserve">    państwa lub gminy z tyt. gruntów przejętych</t>
  </si>
  <si>
    <t xml:space="preserve">       2. Wartości niematerialne i prawne </t>
  </si>
  <si>
    <t xml:space="preserve">       1. Wobec jednostek powiązanych</t>
  </si>
  <si>
    <t xml:space="preserve">     w użytkowanie wieczyste</t>
  </si>
  <si>
    <t xml:space="preserve">       3. Długoterminowe aktywa finansowe </t>
  </si>
  <si>
    <t xml:space="preserve">       2. Wobec pozostałych jednostek </t>
  </si>
  <si>
    <t xml:space="preserve">           a) w jednostkach powiązanych</t>
  </si>
  <si>
    <t xml:space="preserve">           a) kredyty i pożyczki</t>
  </si>
  <si>
    <t>7) Zobowiązania wobec budżetu państwa lub</t>
  </si>
  <si>
    <t xml:space="preserve">                - udziały lub akcje</t>
  </si>
  <si>
    <t xml:space="preserve">           b) z tyt. emisji dłużnych papierów wart.</t>
  </si>
  <si>
    <t xml:space="preserve">   gminy  z tytułu nabycia budynków i budowli</t>
  </si>
  <si>
    <t xml:space="preserve">                - inne papiery wartościowe</t>
  </si>
  <si>
    <t xml:space="preserve">           c) inne zobowiązania finansowe</t>
  </si>
  <si>
    <t xml:space="preserve">                - udzielone pożyczki</t>
  </si>
  <si>
    <t xml:space="preserve">           d) inne </t>
  </si>
  <si>
    <t xml:space="preserve">                - inne długoterminowe aktywa finansowe</t>
  </si>
  <si>
    <t xml:space="preserve">   III.  Zobowiązania krótkoterminowe</t>
  </si>
  <si>
    <t xml:space="preserve">           b) w pozostałych jednostkach </t>
  </si>
  <si>
    <t xml:space="preserve">           a) z tyt.dostaw i usług o okr.wymagalności</t>
  </si>
  <si>
    <t xml:space="preserve">                - do 12 miesięcy</t>
  </si>
  <si>
    <t xml:space="preserve">                - powyżej 12 miesięcy</t>
  </si>
  <si>
    <t xml:space="preserve">           b) inne</t>
  </si>
  <si>
    <t xml:space="preserve">       4. Inne inwestycje długoterminowe </t>
  </si>
  <si>
    <t xml:space="preserve">   V.  Długoterminowe rozliczenia międzyokr.</t>
  </si>
  <si>
    <t xml:space="preserve">       1. Aktywa z tyt. odroczonego podatku dochod.</t>
  </si>
  <si>
    <t xml:space="preserve">       2. Inne rozliczenia międzyokresowe </t>
  </si>
  <si>
    <t>B.  Aktywa obrotowe</t>
  </si>
  <si>
    <t xml:space="preserve">           d) z tyt.dostaw i usług o okr.wymagalności</t>
  </si>
  <si>
    <t>Dane zestawiono i tabele wykonano zgodnie z Rozporządzeniem Ministra Finan-</t>
  </si>
  <si>
    <t xml:space="preserve">     I.  Zapasy</t>
  </si>
  <si>
    <t xml:space="preserve">sów z dnia 15 stycznia 1991 roku w sprawie zasad prowadzenia rachunkowości. </t>
  </si>
  <si>
    <t xml:space="preserve">        1. Materiały</t>
  </si>
  <si>
    <t>( Dz. U. z 1991 r. Nr 10, poz. 35 oraz Nr 124, poz. 554, z 1992 r. Nr 96, poz. 476,</t>
  </si>
  <si>
    <t xml:space="preserve">        2. Półprodukty i produkty w toku </t>
  </si>
  <si>
    <t xml:space="preserve">           e) zaliczki otrzymane na dostawy</t>
  </si>
  <si>
    <t>z 1993 r. Nr 46, poz. 208 )</t>
  </si>
  <si>
    <t xml:space="preserve">        3. Produkty gotowe</t>
  </si>
  <si>
    <t xml:space="preserve">           f) zobowiązania wekslowe</t>
  </si>
  <si>
    <t xml:space="preserve">        4. Towary</t>
  </si>
  <si>
    <t xml:space="preserve">           g) z tyt.pod,ceł,ubezp.i innych świadczeń</t>
  </si>
  <si>
    <t xml:space="preserve">        5. Zaliczki na dostawy</t>
  </si>
  <si>
    <t xml:space="preserve">           h) z tyt.wynagrodzeń</t>
  </si>
  <si>
    <t xml:space="preserve">    II. Należności krótkoterminowe</t>
  </si>
  <si>
    <t xml:space="preserve">           i) inne </t>
  </si>
  <si>
    <t xml:space="preserve">        1.Należności od jednostkach powiązanych</t>
  </si>
  <si>
    <t xml:space="preserve">       3. Fundusze specjalne </t>
  </si>
  <si>
    <t xml:space="preserve">           a) z tyt.dostaw i usług o okresie spłaty</t>
  </si>
  <si>
    <t xml:space="preserve">    IV. Rozliczenia międzyokresowe</t>
  </si>
  <si>
    <t>Z A T W I E R D Z I Ł :</t>
  </si>
  <si>
    <t xml:space="preserve">             Z E S T A W I Ł :</t>
  </si>
  <si>
    <t xml:space="preserve">       1. Ujemna wartość firmy</t>
  </si>
  <si>
    <t xml:space="preserve">       2. Inne rozliczenia międzyokresowe</t>
  </si>
  <si>
    <t xml:space="preserve">        2.Należności od pozostałych jednostek </t>
  </si>
  <si>
    <t>........................................................</t>
  </si>
  <si>
    <t xml:space="preserve">           b) z tyt.podatków,dotacji,ceł,ubezpieczeń społecznych i zdrowotnych oraz innych świadczeń</t>
  </si>
  <si>
    <t xml:space="preserve">           c) inne</t>
  </si>
  <si>
    <t xml:space="preserve">           d) dochodzone na drodze sądowej</t>
  </si>
  <si>
    <t xml:space="preserve">    III. Inwestycje krótkoterminowe</t>
  </si>
  <si>
    <t xml:space="preserve">       1. Krótkoterminowe aktywa finansowe </t>
  </si>
  <si>
    <t xml:space="preserve">                - inne krótkoterminowe aktywa finansowe</t>
  </si>
  <si>
    <t xml:space="preserve">           c) środki pieniężne i inne aktywa pieniężne </t>
  </si>
  <si>
    <t xml:space="preserve">                - środki pieniężne w kasie i na rach.bank.</t>
  </si>
  <si>
    <t xml:space="preserve">                - inne środki pieniężne</t>
  </si>
  <si>
    <t xml:space="preserve">                - inne aktywa pieniężne</t>
  </si>
  <si>
    <t xml:space="preserve">       2. Inne inwestycje krótkoterminowe  </t>
  </si>
  <si>
    <t xml:space="preserve">  IV.  Krótkoterminowe rozliczenia międzyokr.</t>
  </si>
  <si>
    <t xml:space="preserve">  RAZEM   AKTYWA</t>
  </si>
  <si>
    <t xml:space="preserve">  RAZEM   PASYWA</t>
  </si>
  <si>
    <t>(VERTE)</t>
  </si>
  <si>
    <t xml:space="preserve">A.  Majątek trwały </t>
  </si>
  <si>
    <t xml:space="preserve"> </t>
  </si>
  <si>
    <t xml:space="preserve">    I.  Wartości niematerialne i prawne</t>
  </si>
  <si>
    <t xml:space="preserve">       1) Koszty organizacji poniesione przy</t>
  </si>
  <si>
    <t xml:space="preserve">    II. Należne, lecz nie wniesione, wkłady</t>
  </si>
  <si>
    <t xml:space="preserve">           założeniu lub późniejszym</t>
  </si>
  <si>
    <t xml:space="preserve">       na poczet kapitału podstawowego</t>
  </si>
  <si>
    <t xml:space="preserve">           rozszerzeniu spółki akcyjnej</t>
  </si>
  <si>
    <t xml:space="preserve">       2) Koszty prac rozwojowych</t>
  </si>
  <si>
    <t xml:space="preserve">    III. Kapitał (fundusz) zapasowy</t>
  </si>
  <si>
    <t xml:space="preserve">       3) Wartość firmy</t>
  </si>
  <si>
    <t xml:space="preserve">        1) Ze sprzedaży akcji powyżej</t>
  </si>
  <si>
    <t xml:space="preserve">       4) Inne wartości niematerialne i prawne</t>
  </si>
  <si>
    <t xml:space="preserve">             ich wartości nominalnej</t>
  </si>
  <si>
    <t xml:space="preserve">       5) Zaliczki na poczet wartości</t>
  </si>
  <si>
    <t xml:space="preserve">        2) Tworzony ustawowo</t>
  </si>
  <si>
    <t xml:space="preserve">           niematerialnych i prawnych</t>
  </si>
  <si>
    <t xml:space="preserve">        3) Tworzony zgodnie ze statutem </t>
  </si>
  <si>
    <t xml:space="preserve">     II.  Rzeczowy majątek trwały </t>
  </si>
  <si>
    <t xml:space="preserve">             lub umową</t>
  </si>
  <si>
    <t xml:space="preserve">        1) Grunty własne</t>
  </si>
  <si>
    <t xml:space="preserve">        4) Z dopłat wspólników</t>
  </si>
  <si>
    <t xml:space="preserve">        2) Budynki i budowle</t>
  </si>
  <si>
    <t xml:space="preserve">        5) Inny</t>
  </si>
  <si>
    <t xml:space="preserve">        3) Urządzenia techniczne i maszyny</t>
  </si>
  <si>
    <t xml:space="preserve">    IV. Kapitał (fundusz) rezerwowy</t>
  </si>
  <si>
    <t xml:space="preserve">        4) Środki transportu</t>
  </si>
  <si>
    <t xml:space="preserve">         z aktualizacji wyceny</t>
  </si>
  <si>
    <t xml:space="preserve">        5) Pozostałe środki trwałe</t>
  </si>
  <si>
    <t xml:space="preserve">    V. Pozostałe kapitały (fundusze)</t>
  </si>
  <si>
    <t xml:space="preserve">        6) Inwestycje rozpoczęte</t>
  </si>
  <si>
    <t xml:space="preserve">        rezerwowe</t>
  </si>
  <si>
    <t xml:space="preserve">        7) Zaliczki na poczet inwestycji</t>
  </si>
  <si>
    <t xml:space="preserve">    VI. Niepodzielony wynik finansowy</t>
  </si>
  <si>
    <t xml:space="preserve">     III. Finansowy majątek trwały</t>
  </si>
  <si>
    <t xml:space="preserve">         z lat ubiegłych</t>
  </si>
  <si>
    <t xml:space="preserve">        1) Udziały i akcje</t>
  </si>
  <si>
    <t xml:space="preserve">        1) Zysk (wielkość dodatnia)</t>
  </si>
  <si>
    <t xml:space="preserve">        2) Papiery wartościowe</t>
  </si>
  <si>
    <t xml:space="preserve">        2) Strata (wielkość ujemna)</t>
  </si>
  <si>
    <t xml:space="preserve">        3) Udzielone pożyczki </t>
  </si>
  <si>
    <t xml:space="preserve">    VII. Wynik finansowy netto roku</t>
  </si>
  <si>
    <t xml:space="preserve">            długoterminowe</t>
  </si>
  <si>
    <t xml:space="preserve">          obrotowego</t>
  </si>
  <si>
    <t xml:space="preserve">        4) Inne składniki finansowego</t>
  </si>
  <si>
    <t xml:space="preserve">        1) Zysk netto (wielkość dodatnia)</t>
  </si>
  <si>
    <t xml:space="preserve">            majątku trwałego</t>
  </si>
  <si>
    <t xml:space="preserve">        2) Strata netto (wielkość ujemna)</t>
  </si>
  <si>
    <t xml:space="preserve">    IV. Należności długoterminowe</t>
  </si>
  <si>
    <t xml:space="preserve">        3) Odpisy z wyniku finansowego</t>
  </si>
  <si>
    <t xml:space="preserve">             bieżącego roku obrotowego</t>
  </si>
  <si>
    <t>B.  Majątek obrotowy</t>
  </si>
  <si>
    <t>B.  Rezerwy</t>
  </si>
  <si>
    <t xml:space="preserve">        1) Rezerwy na podatek dochodowy</t>
  </si>
  <si>
    <t xml:space="preserve">        1) Materiały</t>
  </si>
  <si>
    <t xml:space="preserve">            od osób prawnych</t>
  </si>
  <si>
    <t xml:space="preserve">        2) Półprodukty i produkty w toku </t>
  </si>
  <si>
    <t xml:space="preserve">        2) Pozostałe rezerwy</t>
  </si>
  <si>
    <t xml:space="preserve">        3) Produkty gotowe</t>
  </si>
  <si>
    <t>C. Zobowiązania długoterminowe</t>
  </si>
  <si>
    <t xml:space="preserve">        4) Towary</t>
  </si>
  <si>
    <t xml:space="preserve">        1) Długoterminowe pożyczki,</t>
  </si>
  <si>
    <t xml:space="preserve">        5) Zaliczki na poczet dostaw</t>
  </si>
  <si>
    <t xml:space="preserve">            obligacje i inne papiery wartościowe</t>
  </si>
  <si>
    <t xml:space="preserve">    II. Należności i roszczenia</t>
  </si>
  <si>
    <t xml:space="preserve">        2) Długoterminowe kredyty bankowe</t>
  </si>
  <si>
    <t xml:space="preserve">        1) Należności z tytułu dostaw i usług</t>
  </si>
  <si>
    <t xml:space="preserve">        3) Pozostałe zobowiązania</t>
  </si>
  <si>
    <t xml:space="preserve">        2) Należności z tytułu podatków,</t>
  </si>
  <si>
    <t xml:space="preserve">             długoterminowe</t>
  </si>
  <si>
    <t xml:space="preserve">            dotacji i ubezpieczeń społecznych</t>
  </si>
  <si>
    <t>C. Zobowiązania krótkoterminowe</t>
  </si>
  <si>
    <t xml:space="preserve">        3) Należności wewnątrzzakładowe</t>
  </si>
  <si>
    <t xml:space="preserve">     i fundusze specjalne</t>
  </si>
  <si>
    <t xml:space="preserve">        4) Pozostałe należności</t>
  </si>
  <si>
    <t xml:space="preserve">     I. Zobowiązania krótkoterminowe</t>
  </si>
  <si>
    <t xml:space="preserve">        5) Należności dochodzone</t>
  </si>
  <si>
    <t xml:space="preserve">        1) Pożyczki, obligacje i papiery</t>
  </si>
  <si>
    <t xml:space="preserve">            na drodze sądowej</t>
  </si>
  <si>
    <t xml:space="preserve">            wartościowe</t>
  </si>
  <si>
    <t xml:space="preserve">    III. Papiery wartościowe </t>
  </si>
  <si>
    <t xml:space="preserve">        2) Kredyty bankowe</t>
  </si>
  <si>
    <t xml:space="preserve">        przeznaczone do obrotu</t>
  </si>
  <si>
    <t xml:space="preserve">        3) Zaliczki otrzymane na poczet dostaw</t>
  </si>
  <si>
    <t xml:space="preserve">        1) Udziały lub inne akcje własne</t>
  </si>
  <si>
    <t xml:space="preserve">        4) Zobowiązania z tytułu dostaw i usług</t>
  </si>
  <si>
    <t xml:space="preserve">            do zbycia</t>
  </si>
  <si>
    <t xml:space="preserve">        5) Zobowiązania wekslowe</t>
  </si>
  <si>
    <t xml:space="preserve">        2) Inne papiery wartościowe</t>
  </si>
  <si>
    <t xml:space="preserve">        6) Zobowiązania z tytułu podatków,</t>
  </si>
  <si>
    <t xml:space="preserve">    IV. Środki pieniężne</t>
  </si>
  <si>
    <t xml:space="preserve">             ceł i ubezpieczeń społecznych</t>
  </si>
  <si>
    <t xml:space="preserve">        1) Środki pieniężne w kasie</t>
  </si>
  <si>
    <t xml:space="preserve">        7) Zobowiązania z tytułu </t>
  </si>
  <si>
    <t xml:space="preserve">        2) Środki pieniężne w banku</t>
  </si>
  <si>
    <t xml:space="preserve">             wynagrodzeń</t>
  </si>
  <si>
    <t xml:space="preserve">        3) Inne środki pieniężne</t>
  </si>
  <si>
    <t xml:space="preserve">        8) Zobowiązania wewnątrzzakładowe</t>
  </si>
  <si>
    <t xml:space="preserve">        9) Pozostałe zobowiązania</t>
  </si>
  <si>
    <t>C. Rozliczenia międzyokresowe</t>
  </si>
  <si>
    <t xml:space="preserve">             krótkoterminowe</t>
  </si>
  <si>
    <t xml:space="preserve">        1) Czynne rozliczenia</t>
  </si>
  <si>
    <t xml:space="preserve">    II. Fundusze specjalne</t>
  </si>
  <si>
    <t xml:space="preserve">            międzyokresowe kosztów</t>
  </si>
  <si>
    <t xml:space="preserve">    E. Rozliczenia międzyokresowe</t>
  </si>
  <si>
    <t xml:space="preserve">        2) Inne rozliczenia międzyokresowe</t>
  </si>
  <si>
    <t xml:space="preserve">        i przychody przyszłych okresów</t>
  </si>
  <si>
    <t xml:space="preserve">        1) Bierne rozliczenia międzyokresowe</t>
  </si>
  <si>
    <t xml:space="preserve">             kosztów</t>
  </si>
  <si>
    <t xml:space="preserve">        1) Przychody przyszłych okresów</t>
  </si>
  <si>
    <t>31.12.2009</t>
  </si>
  <si>
    <t>31.12.2010</t>
  </si>
  <si>
    <t>BILANS  sporządzony  na  dzień  31.12.2010 roku</t>
  </si>
  <si>
    <t>Przewodniczący Rady Gminy</t>
  </si>
  <si>
    <t>(-) Irenuesz Śmiechowski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</si>
</sst>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|&quot;;\-#,##0\ &quot;z|&quot;"/>
    <numFmt numFmtId="165" formatCode="#,##0\ &quot;z|&quot;;[Red]\-#,##0\ &quot;z|&quot;"/>
    <numFmt numFmtId="166" formatCode="#,##0.00\ &quot;z|&quot;;\-#,##0.00\ &quot;z|&quot;"/>
    <numFmt numFmtId="167" formatCode="#,##0.00\ &quot;z|&quot;;[Red]\-#,##0.00\ &quot;z|&quot;"/>
    <numFmt numFmtId="168" formatCode="_-* #,##0\ &quot;z|&quot;_-;\-* #,##0\ &quot;z|&quot;_-;_-* &quot;-&quot;\ &quot;z|&quot;_-;_-@_-"/>
    <numFmt numFmtId="169" formatCode="_-* #,##0\ _z_|_-;\-* #,##0\ _z_|_-;_-* &quot;-&quot;\ _z_|_-;_-@_-"/>
    <numFmt numFmtId="170" formatCode="_-* #,##0.00\ &quot;z|&quot;_-;\-* #,##0.00\ &quot;z|&quot;_-;_-* &quot;-&quot;??\ &quot;z|&quot;_-;_-@_-"/>
    <numFmt numFmtId="171" formatCode="_-* #,##0.00\ _z_|_-;\-* #,##0.00\ _z_|_-;_-* &quot;-&quot;??\ _z_|_-;_-@_-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9"/>
      <name val="MS Sans Serif"/>
      <family val="0"/>
    </font>
    <font>
      <b/>
      <sz val="12"/>
      <name val="MS Sans Serif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sz val="11"/>
      <name val="MS Sans Serif"/>
      <family val="0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6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5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4" borderId="9" applyNumberFormat="0" applyFon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centerContinuous"/>
      <protection hidden="1" locked="0"/>
    </xf>
    <xf numFmtId="0" fontId="4" fillId="0" borderId="10" xfId="0" applyFont="1" applyBorder="1" applyAlignment="1" applyProtection="1">
      <alignment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4" fillId="0" borderId="12" xfId="0" applyFont="1" applyBorder="1" applyAlignment="1" applyProtection="1">
      <alignment/>
      <protection hidden="1" locked="0"/>
    </xf>
    <xf numFmtId="0" fontId="6" fillId="0" borderId="10" xfId="0" applyFont="1" applyBorder="1" applyAlignment="1" applyProtection="1">
      <alignment horizontal="center"/>
      <protection hidden="1" locked="0"/>
    </xf>
    <xf numFmtId="0" fontId="4" fillId="0" borderId="13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3" fontId="4" fillId="0" borderId="0" xfId="0" applyNumberFormat="1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hidden="1" locked="0"/>
    </xf>
    <xf numFmtId="0" fontId="10" fillId="0" borderId="0" xfId="0" applyFont="1" applyAlignment="1" applyProtection="1">
      <alignment horizontal="centerContinuous"/>
      <protection hidden="1" locked="0"/>
    </xf>
    <xf numFmtId="3" fontId="0" fillId="0" borderId="0" xfId="0" applyNumberFormat="1" applyAlignment="1" applyProtection="1">
      <alignment horizontal="centerContinuous"/>
      <protection hidden="1" locked="0"/>
    </xf>
    <xf numFmtId="3" fontId="6" fillId="0" borderId="10" xfId="0" applyNumberFormat="1" applyFont="1" applyBorder="1" applyAlignment="1" applyProtection="1">
      <alignment horizontal="center"/>
      <protection hidden="1" locked="0"/>
    </xf>
    <xf numFmtId="3" fontId="6" fillId="0" borderId="14" xfId="0" applyNumberFormat="1" applyFont="1" applyBorder="1" applyAlignment="1" applyProtection="1">
      <alignment horizontal="center"/>
      <protection hidden="1" locked="0"/>
    </xf>
    <xf numFmtId="5" fontId="4" fillId="0" borderId="0" xfId="0" applyNumberFormat="1" applyFont="1" applyAlignment="1" applyProtection="1">
      <alignment/>
      <protection hidden="1" locked="0"/>
    </xf>
    <xf numFmtId="5" fontId="4" fillId="0" borderId="15" xfId="0" applyNumberFormat="1" applyFont="1" applyBorder="1" applyAlignment="1" applyProtection="1">
      <alignment horizontal="centerContinuous"/>
      <protection hidden="1" locked="0"/>
    </xf>
    <xf numFmtId="5" fontId="4" fillId="0" borderId="16" xfId="0" applyNumberFormat="1" applyFont="1" applyBorder="1" applyAlignment="1" applyProtection="1">
      <alignment horizontal="centerContinuous"/>
      <protection hidden="1" locked="0"/>
    </xf>
    <xf numFmtId="5" fontId="11" fillId="0" borderId="0" xfId="0" applyNumberFormat="1" applyFont="1" applyAlignment="1" applyProtection="1">
      <alignment horizontal="centerContinuous"/>
      <protection hidden="1" locked="0"/>
    </xf>
    <xf numFmtId="5" fontId="12" fillId="0" borderId="0" xfId="0" applyNumberFormat="1" applyFont="1" applyAlignment="1" applyProtection="1">
      <alignment/>
      <protection hidden="1" locked="0"/>
    </xf>
    <xf numFmtId="5" fontId="13" fillId="0" borderId="0" xfId="0" applyNumberFormat="1" applyFont="1" applyAlignment="1" applyProtection="1">
      <alignment horizontal="right"/>
      <protection hidden="1" locked="0"/>
    </xf>
    <xf numFmtId="5" fontId="4" fillId="0" borderId="0" xfId="0" applyNumberFormat="1" applyFont="1" applyAlignment="1" applyProtection="1">
      <alignment horizontal="right"/>
      <protection hidden="1" locked="0"/>
    </xf>
    <xf numFmtId="0" fontId="8" fillId="0" borderId="17" xfId="0" applyFont="1" applyBorder="1" applyAlignment="1" applyProtection="1">
      <alignment vertical="center"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4" fillId="0" borderId="12" xfId="0" applyFont="1" applyBorder="1" applyAlignment="1" applyProtection="1">
      <alignment vertical="center"/>
      <protection hidden="1" locked="0"/>
    </xf>
    <xf numFmtId="0" fontId="4" fillId="0" borderId="18" xfId="0" applyFont="1" applyBorder="1" applyAlignment="1" applyProtection="1">
      <alignment vertical="center"/>
      <protection hidden="1" locked="0"/>
    </xf>
    <xf numFmtId="3" fontId="6" fillId="0" borderId="12" xfId="0" applyNumberFormat="1" applyFont="1" applyBorder="1" applyAlignment="1" applyProtection="1">
      <alignment horizontal="center" vertical="center"/>
      <protection hidden="1" locked="0"/>
    </xf>
    <xf numFmtId="3" fontId="6" fillId="0" borderId="19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 vertical="center"/>
    </xf>
    <xf numFmtId="0" fontId="7" fillId="0" borderId="17" xfId="0" applyFont="1" applyBorder="1" applyAlignment="1" applyProtection="1">
      <alignment vertical="center"/>
      <protection hidden="1" locked="0"/>
    </xf>
    <xf numFmtId="0" fontId="4" fillId="0" borderId="11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0" fontId="7" fillId="0" borderId="20" xfId="0" applyFont="1" applyBorder="1" applyAlignment="1" applyProtection="1">
      <alignment vertical="center"/>
      <protection hidden="1" locked="0"/>
    </xf>
    <xf numFmtId="3" fontId="4" fillId="0" borderId="0" xfId="0" applyNumberFormat="1" applyFont="1" applyAlignment="1" applyProtection="1">
      <alignment vertical="center"/>
      <protection hidden="1" locked="0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hidden="1" locked="0"/>
    </xf>
    <xf numFmtId="3" fontId="5" fillId="0" borderId="0" xfId="0" applyNumberFormat="1" applyFont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5" fontId="12" fillId="0" borderId="11" xfId="0" applyNumberFormat="1" applyFont="1" applyBorder="1" applyAlignment="1" applyProtection="1">
      <alignment vertical="center"/>
      <protection hidden="1" locked="0"/>
    </xf>
    <xf numFmtId="5" fontId="12" fillId="0" borderId="21" xfId="0" applyNumberFormat="1" applyFont="1" applyBorder="1" applyAlignment="1" applyProtection="1">
      <alignment vertical="center"/>
      <protection hidden="1" locked="0"/>
    </xf>
    <xf numFmtId="5" fontId="12" fillId="0" borderId="12" xfId="0" applyNumberFormat="1" applyFont="1" applyBorder="1" applyAlignment="1" applyProtection="1">
      <alignment vertical="center"/>
      <protection hidden="1" locked="0"/>
    </xf>
    <xf numFmtId="5" fontId="12" fillId="0" borderId="19" xfId="0" applyNumberFormat="1" applyFont="1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centerContinuous"/>
      <protection hidden="1" locked="0"/>
    </xf>
    <xf numFmtId="0" fontId="7" fillId="0" borderId="0" xfId="0" applyFont="1" applyBorder="1" applyAlignment="1" applyProtection="1">
      <alignment vertical="center"/>
      <protection hidden="1" locked="0"/>
    </xf>
    <xf numFmtId="0" fontId="7" fillId="0" borderId="22" xfId="0" applyFont="1" applyBorder="1" applyAlignment="1" applyProtection="1">
      <alignment vertical="center"/>
      <protection hidden="1" locked="0"/>
    </xf>
    <xf numFmtId="0" fontId="13" fillId="0" borderId="23" xfId="0" applyFont="1" applyBorder="1" applyAlignment="1" applyProtection="1">
      <alignment vertical="center"/>
      <protection hidden="1" locked="0"/>
    </xf>
    <xf numFmtId="0" fontId="4" fillId="0" borderId="14" xfId="0" applyFont="1" applyBorder="1" applyAlignment="1" applyProtection="1">
      <alignment/>
      <protection hidden="1" locked="0"/>
    </xf>
    <xf numFmtId="0" fontId="5" fillId="0" borderId="21" xfId="0" applyFont="1" applyBorder="1" applyAlignment="1" applyProtection="1">
      <alignment horizontal="center"/>
      <protection hidden="1" locked="0"/>
    </xf>
    <xf numFmtId="0" fontId="4" fillId="0" borderId="19" xfId="0" applyFont="1" applyBorder="1" applyAlignment="1" applyProtection="1">
      <alignment/>
      <protection hidden="1" locked="0"/>
    </xf>
    <xf numFmtId="0" fontId="8" fillId="0" borderId="24" xfId="0" applyFont="1" applyBorder="1" applyAlignment="1" applyProtection="1">
      <alignment vertical="center"/>
      <protection hidden="1" locked="0"/>
    </xf>
    <xf numFmtId="0" fontId="7" fillId="0" borderId="24" xfId="0" applyFont="1" applyBorder="1" applyAlignment="1" applyProtection="1">
      <alignment vertical="center"/>
      <protection hidden="1" locked="0"/>
    </xf>
    <xf numFmtId="0" fontId="13" fillId="0" borderId="25" xfId="0" applyFont="1" applyBorder="1" applyAlignment="1" applyProtection="1">
      <alignment vertical="center"/>
      <protection hidden="1" locked="0"/>
    </xf>
    <xf numFmtId="0" fontId="15" fillId="0" borderId="24" xfId="0" applyFont="1" applyBorder="1" applyAlignment="1" applyProtection="1">
      <alignment vertical="center"/>
      <protection hidden="1" locked="0"/>
    </xf>
    <xf numFmtId="5" fontId="16" fillId="0" borderId="17" xfId="0" applyNumberFormat="1" applyFont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vertical="center"/>
      <protection hidden="1" locked="0"/>
    </xf>
    <xf numFmtId="5" fontId="16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 locked="0"/>
    </xf>
    <xf numFmtId="0" fontId="16" fillId="0" borderId="12" xfId="0" applyFont="1" applyBorder="1" applyAlignment="1" applyProtection="1">
      <alignment vertical="center"/>
      <protection hidden="1" locked="0"/>
    </xf>
    <xf numFmtId="0" fontId="16" fillId="0" borderId="18" xfId="0" applyFont="1" applyBorder="1" applyAlignment="1" applyProtection="1">
      <alignment vertical="center"/>
      <protection hidden="1" locked="0"/>
    </xf>
    <xf numFmtId="3" fontId="17" fillId="0" borderId="12" xfId="0" applyNumberFormat="1" applyFont="1" applyBorder="1" applyAlignment="1" applyProtection="1">
      <alignment horizontal="center" vertical="center"/>
      <protection hidden="1" locked="0"/>
    </xf>
    <xf numFmtId="3" fontId="17" fillId="0" borderId="19" xfId="0" applyNumberFormat="1" applyFont="1" applyBorder="1" applyAlignment="1" applyProtection="1">
      <alignment horizontal="center" vertical="center"/>
      <protection hidden="1" locked="0"/>
    </xf>
    <xf numFmtId="0" fontId="18" fillId="0" borderId="0" xfId="0" applyFont="1" applyAlignment="1">
      <alignment vertical="center"/>
    </xf>
    <xf numFmtId="0" fontId="16" fillId="0" borderId="24" xfId="0" applyFont="1" applyBorder="1" applyAlignment="1" applyProtection="1">
      <alignment vertical="center"/>
      <protection hidden="1" locked="0"/>
    </xf>
    <xf numFmtId="0" fontId="16" fillId="0" borderId="17" xfId="0" applyFont="1" applyBorder="1" applyAlignment="1" applyProtection="1">
      <alignment vertical="center"/>
      <protection hidden="1" locked="0"/>
    </xf>
    <xf numFmtId="0" fontId="16" fillId="0" borderId="11" xfId="0" applyFont="1" applyBorder="1" applyAlignment="1" applyProtection="1">
      <alignment vertical="center"/>
      <protection hidden="1" locked="0"/>
    </xf>
    <xf numFmtId="0" fontId="16" fillId="0" borderId="0" xfId="0" applyFont="1" applyBorder="1" applyAlignment="1" applyProtection="1">
      <alignment vertical="center"/>
      <protection hidden="1" locked="0"/>
    </xf>
    <xf numFmtId="5" fontId="16" fillId="0" borderId="11" xfId="0" applyNumberFormat="1" applyFont="1" applyBorder="1" applyAlignment="1" applyProtection="1">
      <alignment vertical="center"/>
      <protection hidden="1" locked="0"/>
    </xf>
    <xf numFmtId="5" fontId="16" fillId="0" borderId="21" xfId="0" applyNumberFormat="1" applyFont="1" applyBorder="1" applyAlignment="1" applyProtection="1">
      <alignment vertical="center"/>
      <protection hidden="1" locked="0"/>
    </xf>
    <xf numFmtId="0" fontId="16" fillId="0" borderId="24" xfId="0" applyFont="1" applyBorder="1" applyAlignment="1" applyProtection="1">
      <alignment vertical="center" wrapText="1"/>
      <protection hidden="1" locked="0"/>
    </xf>
    <xf numFmtId="5" fontId="16" fillId="0" borderId="17" xfId="0" applyNumberFormat="1" applyFont="1" applyBorder="1" applyAlignment="1" applyProtection="1">
      <alignment vertical="center"/>
      <protection hidden="1" locked="0"/>
    </xf>
    <xf numFmtId="5" fontId="16" fillId="0" borderId="24" xfId="0" applyNumberFormat="1" applyFont="1" applyBorder="1" applyAlignment="1" applyProtection="1">
      <alignment vertical="center"/>
      <protection hidden="1" locked="0"/>
    </xf>
    <xf numFmtId="0" fontId="16" fillId="0" borderId="26" xfId="0" applyFont="1" applyBorder="1" applyAlignment="1" applyProtection="1">
      <alignment vertical="center"/>
      <protection hidden="1" locked="0"/>
    </xf>
    <xf numFmtId="5" fontId="16" fillId="0" borderId="27" xfId="0" applyNumberFormat="1" applyFont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vertical="center"/>
      <protection hidden="1" locked="0"/>
    </xf>
    <xf numFmtId="5" fontId="16" fillId="0" borderId="22" xfId="0" applyNumberFormat="1" applyFont="1" applyBorder="1" applyAlignment="1" applyProtection="1">
      <alignment vertical="center"/>
      <protection/>
    </xf>
    <xf numFmtId="0" fontId="16" fillId="0" borderId="22" xfId="0" applyFont="1" applyBorder="1" applyAlignment="1" applyProtection="1">
      <alignment vertical="center"/>
      <protection hidden="1" locked="0"/>
    </xf>
    <xf numFmtId="5" fontId="16" fillId="0" borderId="12" xfId="0" applyNumberFormat="1" applyFont="1" applyBorder="1" applyAlignment="1" applyProtection="1">
      <alignment vertical="center"/>
      <protection hidden="1" locked="0"/>
    </xf>
    <xf numFmtId="5" fontId="16" fillId="0" borderId="19" xfId="0" applyNumberFormat="1" applyFont="1" applyBorder="1" applyAlignment="1" applyProtection="1">
      <alignment vertical="center"/>
      <protection hidden="1" locked="0"/>
    </xf>
    <xf numFmtId="0" fontId="15" fillId="0" borderId="17" xfId="0" applyFont="1" applyBorder="1" applyAlignment="1" applyProtection="1">
      <alignment vertical="center"/>
      <protection/>
    </xf>
    <xf numFmtId="3" fontId="16" fillId="0" borderId="0" xfId="0" applyNumberFormat="1" applyFont="1" applyAlignment="1" applyProtection="1">
      <alignment vertical="center"/>
      <protection hidden="1" locked="0"/>
    </xf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 applyProtection="1">
      <alignment vertical="center"/>
      <protection hidden="1" locked="0"/>
    </xf>
    <xf numFmtId="3" fontId="15" fillId="0" borderId="0" xfId="0" applyNumberFormat="1" applyFont="1" applyAlignment="1" applyProtection="1">
      <alignment horizontal="center" vertical="center"/>
      <protection hidden="1" locked="0"/>
    </xf>
    <xf numFmtId="5" fontId="16" fillId="0" borderId="22" xfId="0" applyNumberFormat="1" applyFont="1" applyBorder="1" applyAlignment="1" applyProtection="1">
      <alignment vertical="center"/>
      <protection hidden="1" locked="0"/>
    </xf>
    <xf numFmtId="0" fontId="18" fillId="0" borderId="0" xfId="0" applyFont="1" applyAlignment="1" applyProtection="1">
      <alignment vertical="center"/>
      <protection hidden="1" locked="0"/>
    </xf>
    <xf numFmtId="5" fontId="16" fillId="0" borderId="11" xfId="0" applyNumberFormat="1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vertical="center"/>
      <protection hidden="1" locked="0"/>
    </xf>
    <xf numFmtId="5" fontId="16" fillId="0" borderId="23" xfId="0" applyNumberFormat="1" applyFont="1" applyBorder="1" applyAlignment="1" applyProtection="1">
      <alignment vertical="center"/>
      <protection/>
    </xf>
    <xf numFmtId="0" fontId="15" fillId="0" borderId="23" xfId="0" applyFont="1" applyBorder="1" applyAlignment="1" applyProtection="1">
      <alignment vertical="center"/>
      <protection hidden="1" locked="0"/>
    </xf>
    <xf numFmtId="5" fontId="16" fillId="0" borderId="25" xfId="0" applyNumberFormat="1" applyFont="1" applyBorder="1" applyAlignment="1" applyProtection="1">
      <alignment vertical="center"/>
      <protection/>
    </xf>
    <xf numFmtId="7" fontId="4" fillId="0" borderId="17" xfId="0" applyNumberFormat="1" applyFont="1" applyBorder="1" applyAlignment="1" applyProtection="1">
      <alignment vertical="center"/>
      <protection/>
    </xf>
    <xf numFmtId="7" fontId="4" fillId="0" borderId="17" xfId="0" applyNumberFormat="1" applyFont="1" applyBorder="1" applyAlignment="1" applyProtection="1">
      <alignment vertical="center"/>
      <protection hidden="1" locked="0"/>
    </xf>
    <xf numFmtId="7" fontId="4" fillId="0" borderId="22" xfId="0" applyNumberFormat="1" applyFont="1" applyBorder="1" applyAlignment="1" applyProtection="1">
      <alignment vertical="center"/>
      <protection/>
    </xf>
    <xf numFmtId="7" fontId="4" fillId="0" borderId="24" xfId="0" applyNumberFormat="1" applyFont="1" applyBorder="1" applyAlignment="1" applyProtection="1">
      <alignment vertical="center"/>
      <protection/>
    </xf>
    <xf numFmtId="7" fontId="4" fillId="0" borderId="24" xfId="0" applyNumberFormat="1" applyFont="1" applyBorder="1" applyAlignment="1" applyProtection="1">
      <alignment vertical="center"/>
      <protection hidden="1" locked="0"/>
    </xf>
    <xf numFmtId="7" fontId="4" fillId="0" borderId="27" xfId="0" applyNumberFormat="1" applyFont="1" applyBorder="1" applyAlignment="1" applyProtection="1">
      <alignment vertical="center"/>
      <protection/>
    </xf>
    <xf numFmtId="7" fontId="4" fillId="0" borderId="22" xfId="0" applyNumberFormat="1" applyFont="1" applyBorder="1" applyAlignment="1" applyProtection="1">
      <alignment vertical="center"/>
      <protection hidden="1" locked="0"/>
    </xf>
    <xf numFmtId="5" fontId="5" fillId="0" borderId="0" xfId="0" applyNumberFormat="1" applyFont="1" applyAlignment="1" applyProtection="1" quotePrefix="1">
      <alignment horizontal="right"/>
      <protection hidden="1" locked="0"/>
    </xf>
    <xf numFmtId="14" fontId="4" fillId="0" borderId="11" xfId="0" applyNumberFormat="1" applyFont="1" applyBorder="1" applyAlignment="1" applyProtection="1">
      <alignment horizontal="center"/>
      <protection hidden="1" locked="0"/>
    </xf>
    <xf numFmtId="14" fontId="4" fillId="0" borderId="12" xfId="0" applyNumberFormat="1" applyFont="1" applyBorder="1" applyAlignment="1" applyProtection="1">
      <alignment horizontal="center"/>
      <protection hidden="1" locked="0"/>
    </xf>
    <xf numFmtId="5" fontId="4" fillId="0" borderId="28" xfId="0" applyNumberFormat="1" applyFont="1" applyBorder="1" applyAlignment="1" applyProtection="1">
      <alignment horizontal="centerContinuous"/>
      <protection hidden="1" locked="0"/>
    </xf>
    <xf numFmtId="5" fontId="4" fillId="0" borderId="21" xfId="0" applyNumberFormat="1" applyFont="1" applyBorder="1" applyAlignment="1" applyProtection="1">
      <alignment horizontal="center"/>
      <protection hidden="1" locked="0"/>
    </xf>
    <xf numFmtId="14" fontId="4" fillId="0" borderId="19" xfId="0" applyNumberFormat="1" applyFont="1" applyBorder="1" applyAlignment="1" applyProtection="1">
      <alignment horizontal="center"/>
      <protection hidden="1" locked="0"/>
    </xf>
    <xf numFmtId="7" fontId="4" fillId="0" borderId="0" xfId="0" applyNumberFormat="1" applyFon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12" fillId="0" borderId="0" xfId="0" applyNumberFormat="1" applyFont="1" applyAlignment="1" applyProtection="1">
      <alignment/>
      <protection hidden="1" locked="0"/>
    </xf>
    <xf numFmtId="3" fontId="4" fillId="0" borderId="0" xfId="0" applyNumberFormat="1" applyFont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 locked="0"/>
    </xf>
    <xf numFmtId="3" fontId="4" fillId="0" borderId="0" xfId="0" applyNumberFormat="1" applyFont="1" applyBorder="1" applyAlignment="1" applyProtection="1">
      <alignment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3" fontId="4" fillId="0" borderId="0" xfId="0" applyNumberFormat="1" applyFont="1" applyBorder="1" applyAlignment="1" applyProtection="1">
      <alignment horizontal="centerContinuous"/>
      <protection hidden="1" locked="0"/>
    </xf>
    <xf numFmtId="5" fontId="12" fillId="0" borderId="0" xfId="0" applyNumberFormat="1" applyFont="1" applyBorder="1" applyAlignment="1" applyProtection="1">
      <alignment vertical="center"/>
      <protection hidden="1" locked="0"/>
    </xf>
    <xf numFmtId="3" fontId="6" fillId="0" borderId="0" xfId="0" applyNumberFormat="1" applyFont="1" applyBorder="1" applyAlignment="1" applyProtection="1">
      <alignment horizontal="center"/>
      <protection hidden="1" locked="0"/>
    </xf>
    <xf numFmtId="3" fontId="6" fillId="0" borderId="0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19" fillId="0" borderId="24" xfId="0" applyFont="1" applyBorder="1" applyAlignment="1" applyProtection="1">
      <alignment vertical="center"/>
      <protection hidden="1" locked="0"/>
    </xf>
    <xf numFmtId="0" fontId="8" fillId="0" borderId="24" xfId="0" applyFont="1" applyBorder="1" applyAlignment="1" applyProtection="1">
      <alignment vertical="center"/>
      <protection hidden="1" locked="0"/>
    </xf>
    <xf numFmtId="0" fontId="7" fillId="0" borderId="24" xfId="0" applyFont="1" applyBorder="1" applyAlignment="1" applyProtection="1">
      <alignment vertical="center"/>
      <protection hidden="1" locked="0"/>
    </xf>
    <xf numFmtId="0" fontId="7" fillId="0" borderId="24" xfId="0" applyFont="1" applyBorder="1" applyAlignment="1" applyProtection="1">
      <alignment vertical="center" wrapText="1"/>
      <protection hidden="1" locked="0"/>
    </xf>
    <xf numFmtId="7" fontId="4" fillId="0" borderId="20" xfId="0" applyNumberFormat="1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 hidden="1" locked="0"/>
    </xf>
    <xf numFmtId="7" fontId="4" fillId="0" borderId="29" xfId="0" applyNumberFormat="1" applyFont="1" applyBorder="1" applyAlignment="1" applyProtection="1">
      <alignment vertical="center"/>
      <protection hidden="1" locked="0"/>
    </xf>
    <xf numFmtId="0" fontId="8" fillId="0" borderId="24" xfId="0" applyFont="1" applyBorder="1" applyAlignment="1" applyProtection="1">
      <alignment vertical="center"/>
      <protection hidden="1" locked="0"/>
    </xf>
    <xf numFmtId="5" fontId="11" fillId="0" borderId="0" xfId="0" applyNumberFormat="1" applyFont="1" applyAlignment="1" applyProtection="1">
      <alignment/>
      <protection hidden="1" locked="0"/>
    </xf>
    <xf numFmtId="7" fontId="5" fillId="0" borderId="30" xfId="0" applyNumberFormat="1" applyFont="1" applyBorder="1" applyAlignment="1" applyProtection="1">
      <alignment vertical="center"/>
      <protection/>
    </xf>
    <xf numFmtId="7" fontId="5" fillId="0" borderId="24" xfId="0" applyNumberFormat="1" applyFont="1" applyBorder="1" applyAlignment="1" applyProtection="1">
      <alignment vertical="center"/>
      <protection/>
    </xf>
    <xf numFmtId="7" fontId="5" fillId="0" borderId="17" xfId="0" applyNumberFormat="1" applyFont="1" applyBorder="1" applyAlignment="1" applyProtection="1">
      <alignment vertical="center"/>
      <protection/>
    </xf>
    <xf numFmtId="7" fontId="4" fillId="0" borderId="24" xfId="0" applyNumberFormat="1" applyFont="1" applyBorder="1" applyAlignment="1" applyProtection="1">
      <alignment vertical="center"/>
      <protection/>
    </xf>
    <xf numFmtId="7" fontId="13" fillId="0" borderId="23" xfId="0" applyNumberFormat="1" applyFont="1" applyBorder="1" applyAlignment="1" applyProtection="1">
      <alignment vertical="center"/>
      <protection/>
    </xf>
    <xf numFmtId="7" fontId="13" fillId="0" borderId="25" xfId="0" applyNumberFormat="1" applyFont="1" applyBorder="1" applyAlignment="1" applyProtection="1">
      <alignment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tabSelected="1" zoomScale="75" zoomScaleNormal="75" zoomScalePageLayoutView="0" workbookViewId="0" topLeftCell="A67">
      <selection activeCell="A86" sqref="A86"/>
    </sheetView>
  </sheetViews>
  <sheetFormatPr defaultColWidth="9.140625" defaultRowHeight="12.75"/>
  <cols>
    <col min="1" max="1" width="36.7109375" style="10" customWidth="1"/>
    <col min="2" max="2" width="14.7109375" style="20" customWidth="1"/>
    <col min="3" max="3" width="16.7109375" style="20" customWidth="1"/>
    <col min="4" max="4" width="35.7109375" style="8" customWidth="1"/>
    <col min="5" max="5" width="14.7109375" style="20" customWidth="1"/>
    <col min="6" max="6" width="16.7109375" style="20" customWidth="1"/>
    <col min="7" max="7" width="6.00390625" style="8" customWidth="1"/>
    <col min="8" max="8" width="5.7109375" style="8" customWidth="1"/>
    <col min="9" max="9" width="13.7109375" style="8" customWidth="1"/>
    <col min="10" max="11" width="25.7109375" style="11" customWidth="1"/>
    <col min="12" max="12" width="4.140625" style="0" customWidth="1"/>
    <col min="13" max="13" width="40.7109375" style="0" customWidth="1"/>
  </cols>
  <sheetData>
    <row r="1" spans="1:11" ht="16.5" customHeight="1">
      <c r="A1" s="44" t="s">
        <v>246</v>
      </c>
      <c r="B1" s="19"/>
      <c r="C1" s="19"/>
      <c r="D1" s="12"/>
      <c r="E1" s="19"/>
      <c r="F1" s="19"/>
      <c r="H1" s="109"/>
      <c r="I1" s="108"/>
      <c r="J1" s="107"/>
      <c r="K1" s="13"/>
    </row>
    <row r="2" spans="1:11" ht="19.5" customHeight="1">
      <c r="A2" s="1" t="s">
        <v>0</v>
      </c>
      <c r="B2" s="16"/>
      <c r="C2" s="16"/>
      <c r="D2" s="1"/>
      <c r="E2" s="128" t="s">
        <v>1</v>
      </c>
      <c r="F2" s="100"/>
      <c r="G2" s="1"/>
      <c r="H2" s="2"/>
      <c r="I2" s="114"/>
      <c r="J2" s="115"/>
      <c r="K2" s="110"/>
    </row>
    <row r="3" spans="1:11" ht="13.5" customHeight="1">
      <c r="A3" s="48"/>
      <c r="B3" s="17" t="s">
        <v>2</v>
      </c>
      <c r="C3" s="18"/>
      <c r="D3" s="3"/>
      <c r="E3" s="103" t="s">
        <v>2</v>
      </c>
      <c r="F3" s="103"/>
      <c r="G3" s="1"/>
      <c r="H3" s="111"/>
      <c r="I3" s="111"/>
      <c r="J3" s="112"/>
      <c r="K3" s="112"/>
    </row>
    <row r="4" spans="1:11" ht="13.5" customHeight="1">
      <c r="A4" s="49" t="s">
        <v>3</v>
      </c>
      <c r="B4" s="101"/>
      <c r="C4" s="101"/>
      <c r="D4" s="4" t="s">
        <v>4</v>
      </c>
      <c r="E4" s="104"/>
      <c r="F4" s="104"/>
      <c r="G4" s="1"/>
      <c r="H4" s="111"/>
      <c r="I4" s="111"/>
      <c r="J4" s="112"/>
      <c r="K4" s="112"/>
    </row>
    <row r="5" spans="1:16" ht="13.5" customHeight="1">
      <c r="A5" s="50"/>
      <c r="B5" s="102" t="s">
        <v>244</v>
      </c>
      <c r="C5" s="102" t="s">
        <v>245</v>
      </c>
      <c r="D5" s="5"/>
      <c r="E5" s="105" t="s">
        <v>244</v>
      </c>
      <c r="F5" s="105" t="s">
        <v>245</v>
      </c>
      <c r="G5" s="1"/>
      <c r="H5" s="32"/>
      <c r="I5" s="119"/>
      <c r="J5" s="117"/>
      <c r="K5" s="117"/>
      <c r="M5" s="6" t="s">
        <v>5</v>
      </c>
      <c r="N5" s="7"/>
      <c r="O5" s="14" t="s">
        <v>6</v>
      </c>
      <c r="P5" s="15" t="s">
        <v>6</v>
      </c>
    </row>
    <row r="6" spans="1:16" s="29" customFormat="1" ht="13.5" customHeight="1">
      <c r="A6" s="51" t="s">
        <v>7</v>
      </c>
      <c r="B6" s="131">
        <f>+B13</f>
        <v>50808.32</v>
      </c>
      <c r="C6" s="131">
        <f>+C13</f>
        <v>48049.82</v>
      </c>
      <c r="D6" s="23" t="s">
        <v>8</v>
      </c>
      <c r="E6" s="130">
        <f>SUM(E7:E17)</f>
        <v>378335.8</v>
      </c>
      <c r="F6" s="130">
        <f>SUM(F7:F17)</f>
        <v>436107.5</v>
      </c>
      <c r="G6" s="24"/>
      <c r="H6" s="32"/>
      <c r="I6" s="32"/>
      <c r="J6" s="118"/>
      <c r="K6" s="118"/>
      <c r="M6" s="25"/>
      <c r="N6" s="26"/>
      <c r="O6" s="27" t="s">
        <v>9</v>
      </c>
      <c r="P6" s="28" t="s">
        <v>10</v>
      </c>
    </row>
    <row r="7" spans="1:16" s="29" customFormat="1" ht="13.5" customHeight="1">
      <c r="A7" s="121" t="s">
        <v>11</v>
      </c>
      <c r="B7" s="93"/>
      <c r="C7" s="93"/>
      <c r="D7" s="30" t="s">
        <v>12</v>
      </c>
      <c r="E7" s="96">
        <v>18718.67</v>
      </c>
      <c r="F7" s="96">
        <v>18718.67</v>
      </c>
      <c r="G7" s="24"/>
      <c r="H7" s="32"/>
      <c r="I7" s="32"/>
      <c r="J7" s="116"/>
      <c r="K7" s="116"/>
      <c r="M7" s="31" t="s">
        <v>13</v>
      </c>
      <c r="N7" s="32"/>
      <c r="O7" s="40"/>
      <c r="P7" s="41"/>
    </row>
    <row r="8" spans="1:16" s="29" customFormat="1" ht="13.5" customHeight="1">
      <c r="A8" s="120" t="s">
        <v>14</v>
      </c>
      <c r="B8" s="94"/>
      <c r="C8" s="94"/>
      <c r="D8" s="30" t="s">
        <v>15</v>
      </c>
      <c r="E8" s="97"/>
      <c r="F8" s="97"/>
      <c r="G8" s="24"/>
      <c r="H8" s="32"/>
      <c r="I8" s="32"/>
      <c r="J8" s="116"/>
      <c r="K8" s="116"/>
      <c r="M8" s="31" t="s">
        <v>16</v>
      </c>
      <c r="N8" s="32"/>
      <c r="O8" s="40"/>
      <c r="P8" s="41"/>
    </row>
    <row r="9" spans="1:16" s="29" customFormat="1" ht="13.5" customHeight="1">
      <c r="A9" s="52" t="s">
        <v>17</v>
      </c>
      <c r="B9" s="93"/>
      <c r="C9" s="93"/>
      <c r="D9" s="30" t="s">
        <v>18</v>
      </c>
      <c r="E9" s="97"/>
      <c r="F9" s="97"/>
      <c r="G9" s="24"/>
      <c r="H9" s="32"/>
      <c r="I9" s="32"/>
      <c r="J9" s="116"/>
      <c r="K9" s="116"/>
      <c r="M9" s="31" t="s">
        <v>19</v>
      </c>
      <c r="N9" s="32"/>
      <c r="O9" s="40"/>
      <c r="P9" s="41"/>
    </row>
    <row r="10" spans="1:16" s="29" customFormat="1" ht="13.5" customHeight="1">
      <c r="A10" s="52" t="s">
        <v>20</v>
      </c>
      <c r="B10" s="93"/>
      <c r="C10" s="93"/>
      <c r="D10" s="30" t="s">
        <v>21</v>
      </c>
      <c r="E10" s="97"/>
      <c r="F10" s="97"/>
      <c r="G10" s="24"/>
      <c r="H10" s="32"/>
      <c r="I10" s="32"/>
      <c r="J10" s="116"/>
      <c r="K10" s="116"/>
      <c r="M10" s="31" t="s">
        <v>22</v>
      </c>
      <c r="N10" s="32"/>
      <c r="O10" s="40"/>
      <c r="P10" s="41"/>
    </row>
    <row r="11" spans="1:16" s="29" customFormat="1" ht="13.5" customHeight="1">
      <c r="A11" s="52" t="s">
        <v>23</v>
      </c>
      <c r="B11" s="93"/>
      <c r="C11" s="93"/>
      <c r="D11" s="30" t="s">
        <v>24</v>
      </c>
      <c r="E11" s="97"/>
      <c r="F11" s="97"/>
      <c r="G11" s="24"/>
      <c r="H11" s="32"/>
      <c r="I11" s="32"/>
      <c r="J11" s="116"/>
      <c r="K11" s="116"/>
      <c r="M11" s="31" t="s">
        <v>25</v>
      </c>
      <c r="N11" s="32"/>
      <c r="O11" s="40"/>
      <c r="P11" s="41"/>
    </row>
    <row r="12" spans="1:16" s="29" customFormat="1" ht="13.5" customHeight="1">
      <c r="A12" s="52" t="s">
        <v>26</v>
      </c>
      <c r="B12" s="93"/>
      <c r="C12" s="93"/>
      <c r="D12" s="33" t="s">
        <v>27</v>
      </c>
      <c r="E12" s="96"/>
      <c r="F12" s="96"/>
      <c r="G12" s="24"/>
      <c r="H12" s="32"/>
      <c r="I12" s="32"/>
      <c r="J12" s="116"/>
      <c r="K12" s="116"/>
      <c r="M12" s="31"/>
      <c r="N12" s="32"/>
      <c r="O12" s="40"/>
      <c r="P12" s="41"/>
    </row>
    <row r="13" spans="1:16" s="29" customFormat="1" ht="13.5" customHeight="1">
      <c r="A13" s="121" t="s">
        <v>28</v>
      </c>
      <c r="B13" s="96">
        <f>SUM(B14:B20)</f>
        <v>50808.32</v>
      </c>
      <c r="C13" s="96">
        <f>SUM(C14:C20)</f>
        <v>48049.82</v>
      </c>
      <c r="D13" s="33" t="s">
        <v>29</v>
      </c>
      <c r="E13" s="98">
        <f>30676.37+11884.25+6357.16+16311.16+418.85+32619.6+24216.52+54717.62+61395.55</f>
        <v>238597.08000000002</v>
      </c>
      <c r="F13" s="98">
        <f>30676.37+11884.25+6357.16+16311.16+418.85+32619.6+24216.52+54717.62+61395.55+121020.05</f>
        <v>359617.13</v>
      </c>
      <c r="G13" s="24"/>
      <c r="H13" s="32"/>
      <c r="I13" s="32"/>
      <c r="J13" s="116"/>
      <c r="K13" s="116"/>
      <c r="M13" s="31" t="s">
        <v>30</v>
      </c>
      <c r="N13" s="32"/>
      <c r="O13" s="40"/>
      <c r="P13" s="41"/>
    </row>
    <row r="14" spans="1:16" s="29" customFormat="1" ht="13.5" customHeight="1">
      <c r="A14" s="52" t="s">
        <v>31</v>
      </c>
      <c r="B14" s="94"/>
      <c r="C14" s="94"/>
      <c r="D14" s="33" t="s">
        <v>32</v>
      </c>
      <c r="E14" s="95">
        <v>0</v>
      </c>
      <c r="F14" s="95">
        <v>0</v>
      </c>
      <c r="G14" s="24"/>
      <c r="H14" s="32"/>
      <c r="I14" s="32"/>
      <c r="J14" s="116"/>
      <c r="K14" s="116"/>
      <c r="M14" s="31" t="s">
        <v>33</v>
      </c>
      <c r="N14" s="32"/>
      <c r="O14" s="40"/>
      <c r="P14" s="41"/>
    </row>
    <row r="15" spans="1:16" s="29" customFormat="1" ht="13.5" customHeight="1">
      <c r="A15" s="52" t="s">
        <v>34</v>
      </c>
      <c r="B15" s="94"/>
      <c r="C15" s="94"/>
      <c r="D15" s="33" t="s">
        <v>35</v>
      </c>
      <c r="E15" s="97">
        <v>121020.05</v>
      </c>
      <c r="F15" s="97">
        <v>57771.7</v>
      </c>
      <c r="G15" s="24"/>
      <c r="H15" s="32"/>
      <c r="I15" s="32"/>
      <c r="J15" s="116"/>
      <c r="K15" s="116"/>
      <c r="M15" s="31" t="s">
        <v>36</v>
      </c>
      <c r="N15" s="32"/>
      <c r="O15" s="40"/>
      <c r="P15" s="41"/>
    </row>
    <row r="16" spans="1:16" s="29" customFormat="1" ht="13.5" customHeight="1">
      <c r="A16" s="122" t="s">
        <v>37</v>
      </c>
      <c r="B16" s="93"/>
      <c r="C16" s="93"/>
      <c r="D16" s="33" t="s">
        <v>38</v>
      </c>
      <c r="E16" s="97"/>
      <c r="F16" s="97"/>
      <c r="G16" s="24"/>
      <c r="H16" s="32"/>
      <c r="I16" s="32"/>
      <c r="J16" s="116"/>
      <c r="K16" s="116"/>
      <c r="M16" s="31"/>
      <c r="N16" s="32"/>
      <c r="O16" s="40"/>
      <c r="P16" s="41"/>
    </row>
    <row r="17" spans="1:16" s="29" customFormat="1" ht="13.5" customHeight="1">
      <c r="A17" s="122" t="s">
        <v>39</v>
      </c>
      <c r="B17" s="96">
        <v>3896.64</v>
      </c>
      <c r="C17" s="96">
        <v>3475.44</v>
      </c>
      <c r="D17" s="30" t="s">
        <v>40</v>
      </c>
      <c r="E17" s="97"/>
      <c r="F17" s="97"/>
      <c r="G17" s="24"/>
      <c r="H17" s="32"/>
      <c r="I17" s="32"/>
      <c r="J17" s="116"/>
      <c r="K17" s="116"/>
      <c r="M17" s="31" t="s">
        <v>41</v>
      </c>
      <c r="N17" s="32"/>
      <c r="O17" s="40"/>
      <c r="P17" s="41"/>
    </row>
    <row r="18" spans="1:16" s="29" customFormat="1" ht="13.5" customHeight="1">
      <c r="A18" s="52" t="s">
        <v>42</v>
      </c>
      <c r="B18" s="96"/>
      <c r="C18" s="96"/>
      <c r="D18" s="23" t="s">
        <v>43</v>
      </c>
      <c r="E18" s="130">
        <f>+E19+E27+E34+E53</f>
        <v>20511.74</v>
      </c>
      <c r="F18" s="130">
        <f>+F19+F27+F34+F53</f>
        <v>25048.71</v>
      </c>
      <c r="G18" s="24"/>
      <c r="H18" s="32"/>
      <c r="I18" s="32"/>
      <c r="J18" s="116"/>
      <c r="K18" s="116"/>
      <c r="M18" s="31" t="s">
        <v>33</v>
      </c>
      <c r="N18" s="32"/>
      <c r="O18" s="40"/>
      <c r="P18" s="41"/>
    </row>
    <row r="19" spans="1:16" s="29" customFormat="1" ht="13.5" customHeight="1">
      <c r="A19" s="52" t="s">
        <v>44</v>
      </c>
      <c r="B19" s="96"/>
      <c r="C19" s="96"/>
      <c r="D19" s="121" t="s">
        <v>45</v>
      </c>
      <c r="E19" s="96"/>
      <c r="F19" s="96"/>
      <c r="G19" s="24"/>
      <c r="H19" s="32"/>
      <c r="I19" s="32"/>
      <c r="J19" s="116"/>
      <c r="K19" s="116"/>
      <c r="M19" s="31" t="s">
        <v>36</v>
      </c>
      <c r="N19" s="32"/>
      <c r="O19" s="40"/>
      <c r="P19" s="41"/>
    </row>
    <row r="20" spans="1:16" s="29" customFormat="1" ht="13.5" customHeight="1">
      <c r="A20" s="52" t="s">
        <v>46</v>
      </c>
      <c r="B20" s="96">
        <f>46903.57+46.57-38.46</f>
        <v>46911.68</v>
      </c>
      <c r="C20" s="96">
        <v>44574.38</v>
      </c>
      <c r="D20" s="52" t="s">
        <v>47</v>
      </c>
      <c r="E20" s="96"/>
      <c r="F20" s="96"/>
      <c r="G20" s="24"/>
      <c r="H20" s="32"/>
      <c r="I20" s="32"/>
      <c r="J20" s="116"/>
      <c r="K20" s="116"/>
      <c r="M20" s="31"/>
      <c r="N20" s="32"/>
      <c r="O20" s="40"/>
      <c r="P20" s="41"/>
    </row>
    <row r="21" spans="1:16" s="29" customFormat="1" ht="13.5" customHeight="1">
      <c r="A21" s="52" t="s">
        <v>48</v>
      </c>
      <c r="B21" s="96"/>
      <c r="C21" s="96"/>
      <c r="D21" s="52" t="s">
        <v>49</v>
      </c>
      <c r="E21" s="95"/>
      <c r="F21" s="95"/>
      <c r="G21" s="24"/>
      <c r="H21" s="32"/>
      <c r="I21" s="32"/>
      <c r="J21" s="116"/>
      <c r="K21" s="116"/>
      <c r="M21" s="31" t="s">
        <v>50</v>
      </c>
      <c r="N21" s="32"/>
      <c r="O21" s="40"/>
      <c r="P21" s="41"/>
    </row>
    <row r="22" spans="1:16" s="29" customFormat="1" ht="13.5" customHeight="1">
      <c r="A22" s="52" t="s">
        <v>51</v>
      </c>
      <c r="B22" s="96"/>
      <c r="C22" s="96"/>
      <c r="D22" s="52" t="s">
        <v>52</v>
      </c>
      <c r="E22" s="96"/>
      <c r="F22" s="96"/>
      <c r="G22" s="24"/>
      <c r="H22" s="32"/>
      <c r="I22" s="32"/>
      <c r="J22" s="116"/>
      <c r="K22" s="116"/>
      <c r="M22" s="31"/>
      <c r="N22" s="32"/>
      <c r="O22" s="40"/>
      <c r="P22" s="41"/>
    </row>
    <row r="23" spans="1:16" s="29" customFormat="1" ht="13.5" customHeight="1">
      <c r="A23" s="121" t="s">
        <v>53</v>
      </c>
      <c r="B23" s="93"/>
      <c r="C23" s="93"/>
      <c r="D23" s="52" t="s">
        <v>54</v>
      </c>
      <c r="E23" s="96"/>
      <c r="F23" s="96"/>
      <c r="G23" s="24"/>
      <c r="H23" s="32"/>
      <c r="I23" s="32"/>
      <c r="J23" s="116"/>
      <c r="K23" s="116"/>
      <c r="M23" s="31" t="s">
        <v>55</v>
      </c>
      <c r="N23" s="32"/>
      <c r="O23" s="40"/>
      <c r="P23" s="41"/>
    </row>
    <row r="24" spans="1:16" s="29" customFormat="1" ht="13.5" customHeight="1">
      <c r="A24" s="52" t="s">
        <v>56</v>
      </c>
      <c r="B24" s="94"/>
      <c r="C24" s="94"/>
      <c r="D24" s="52" t="s">
        <v>57</v>
      </c>
      <c r="E24" s="97"/>
      <c r="F24" s="97"/>
      <c r="G24" s="24"/>
      <c r="H24" s="32"/>
      <c r="I24" s="32"/>
      <c r="J24" s="116"/>
      <c r="K24" s="116"/>
      <c r="M24" s="31" t="s">
        <v>58</v>
      </c>
      <c r="N24" s="32"/>
      <c r="O24" s="40"/>
      <c r="P24" s="41"/>
    </row>
    <row r="25" spans="1:16" s="29" customFormat="1" ht="13.5" customHeight="1">
      <c r="A25" s="52" t="s">
        <v>59</v>
      </c>
      <c r="B25" s="93"/>
      <c r="C25" s="93"/>
      <c r="D25" s="52" t="s">
        <v>52</v>
      </c>
      <c r="E25" s="97"/>
      <c r="F25" s="97"/>
      <c r="G25" s="24"/>
      <c r="H25" s="32"/>
      <c r="I25" s="32"/>
      <c r="J25" s="116"/>
      <c r="K25" s="116"/>
      <c r="M25" s="31"/>
      <c r="N25" s="32"/>
      <c r="O25" s="40"/>
      <c r="P25" s="41"/>
    </row>
    <row r="26" spans="1:16" s="29" customFormat="1" ht="13.5" customHeight="1">
      <c r="A26" s="121" t="s">
        <v>60</v>
      </c>
      <c r="B26" s="93"/>
      <c r="C26" s="93"/>
      <c r="D26" s="52" t="s">
        <v>54</v>
      </c>
      <c r="E26" s="96"/>
      <c r="F26" s="96"/>
      <c r="G26" s="24"/>
      <c r="H26" s="32"/>
      <c r="I26" s="32"/>
      <c r="J26" s="116"/>
      <c r="K26" s="116"/>
      <c r="M26" s="31" t="s">
        <v>61</v>
      </c>
      <c r="N26" s="32"/>
      <c r="O26" s="40"/>
      <c r="P26" s="41"/>
    </row>
    <row r="27" spans="1:16" s="29" customFormat="1" ht="13.5" customHeight="1">
      <c r="A27" s="52" t="s">
        <v>62</v>
      </c>
      <c r="B27" s="94"/>
      <c r="C27" s="94"/>
      <c r="D27" s="121" t="s">
        <v>63</v>
      </c>
      <c r="E27" s="96"/>
      <c r="F27" s="96"/>
      <c r="G27" s="24"/>
      <c r="H27" s="32"/>
      <c r="I27" s="32"/>
      <c r="J27" s="116"/>
      <c r="K27" s="116"/>
      <c r="M27" s="31" t="s">
        <v>64</v>
      </c>
      <c r="N27" s="32"/>
      <c r="O27" s="40"/>
      <c r="P27" s="41"/>
    </row>
    <row r="28" spans="1:16" s="29" customFormat="1" ht="13.5" customHeight="1">
      <c r="A28" s="52" t="s">
        <v>65</v>
      </c>
      <c r="B28" s="94"/>
      <c r="C28" s="94"/>
      <c r="D28" s="52" t="s">
        <v>66</v>
      </c>
      <c r="E28" s="96"/>
      <c r="F28" s="96"/>
      <c r="G28" s="24"/>
      <c r="H28" s="32"/>
      <c r="I28" s="32"/>
      <c r="J28" s="116"/>
      <c r="K28" s="116"/>
      <c r="M28" s="31" t="s">
        <v>67</v>
      </c>
      <c r="N28" s="32"/>
      <c r="O28" s="40"/>
      <c r="P28" s="41"/>
    </row>
    <row r="29" spans="1:16" s="29" customFormat="1" ht="13.5" customHeight="1">
      <c r="A29" s="52" t="s">
        <v>68</v>
      </c>
      <c r="B29" s="93"/>
      <c r="C29" s="93"/>
      <c r="D29" s="52" t="s">
        <v>69</v>
      </c>
      <c r="E29" s="96"/>
      <c r="F29" s="96"/>
      <c r="G29" s="24"/>
      <c r="H29" s="32"/>
      <c r="I29" s="32"/>
      <c r="J29" s="116"/>
      <c r="K29" s="116"/>
      <c r="M29" s="31"/>
      <c r="N29" s="32"/>
      <c r="O29" s="40"/>
      <c r="P29" s="41"/>
    </row>
    <row r="30" spans="1:16" s="29" customFormat="1" ht="13.5" customHeight="1">
      <c r="A30" s="52" t="s">
        <v>70</v>
      </c>
      <c r="B30" s="93"/>
      <c r="C30" s="93"/>
      <c r="D30" s="52" t="s">
        <v>71</v>
      </c>
      <c r="E30" s="96"/>
      <c r="F30" s="96"/>
      <c r="G30" s="24"/>
      <c r="H30" s="32"/>
      <c r="I30" s="32"/>
      <c r="J30" s="116"/>
      <c r="K30" s="116"/>
      <c r="M30" s="31" t="s">
        <v>72</v>
      </c>
      <c r="N30" s="32"/>
      <c r="O30" s="40"/>
      <c r="P30" s="41"/>
    </row>
    <row r="31" spans="1:16" s="29" customFormat="1" ht="13.5" customHeight="1">
      <c r="A31" s="52" t="s">
        <v>73</v>
      </c>
      <c r="B31" s="94"/>
      <c r="C31" s="94"/>
      <c r="D31" s="52" t="s">
        <v>74</v>
      </c>
      <c r="E31" s="97"/>
      <c r="F31" s="97"/>
      <c r="G31" s="24"/>
      <c r="H31" s="32"/>
      <c r="I31" s="32"/>
      <c r="J31" s="116"/>
      <c r="K31" s="116"/>
      <c r="M31" s="31" t="s">
        <v>75</v>
      </c>
      <c r="N31" s="32"/>
      <c r="O31" s="40"/>
      <c r="P31" s="41"/>
    </row>
    <row r="32" spans="1:16" s="29" customFormat="1" ht="13.5" customHeight="1">
      <c r="A32" s="52" t="s">
        <v>76</v>
      </c>
      <c r="B32" s="93"/>
      <c r="C32" s="93"/>
      <c r="D32" s="52" t="s">
        <v>77</v>
      </c>
      <c r="E32" s="96"/>
      <c r="F32" s="96"/>
      <c r="G32" s="24"/>
      <c r="H32" s="32"/>
      <c r="I32" s="32"/>
      <c r="J32" s="116"/>
      <c r="K32" s="116"/>
      <c r="M32" s="25"/>
      <c r="N32" s="26"/>
      <c r="O32" s="42"/>
      <c r="P32" s="43"/>
    </row>
    <row r="33" spans="1:16" s="29" customFormat="1" ht="13.5" customHeight="1">
      <c r="A33" s="52" t="s">
        <v>78</v>
      </c>
      <c r="B33" s="93"/>
      <c r="C33" s="93"/>
      <c r="D33" s="52" t="s">
        <v>79</v>
      </c>
      <c r="E33" s="96"/>
      <c r="F33" s="96"/>
      <c r="G33" s="24"/>
      <c r="H33" s="32"/>
      <c r="I33" s="32"/>
      <c r="J33" s="116"/>
      <c r="K33" s="116"/>
      <c r="M33" s="32"/>
      <c r="N33" s="32"/>
      <c r="O33" s="116"/>
      <c r="P33" s="116"/>
    </row>
    <row r="34" spans="1:16" s="29" customFormat="1" ht="13.5" customHeight="1">
      <c r="A34" s="52" t="s">
        <v>80</v>
      </c>
      <c r="B34" s="93"/>
      <c r="C34" s="93"/>
      <c r="D34" s="121" t="s">
        <v>81</v>
      </c>
      <c r="E34" s="96">
        <f>+E35+E40+E52</f>
        <v>20511.74</v>
      </c>
      <c r="F34" s="96">
        <f>+F35+F40+F52</f>
        <v>25048.71</v>
      </c>
      <c r="G34" s="24"/>
      <c r="H34" s="32"/>
      <c r="I34" s="32"/>
      <c r="J34" s="116"/>
      <c r="K34" s="116"/>
      <c r="M34" s="32"/>
      <c r="N34" s="32"/>
      <c r="O34" s="116"/>
      <c r="P34" s="116"/>
    </row>
    <row r="35" spans="1:16" s="29" customFormat="1" ht="13.5" customHeight="1">
      <c r="A35" s="52" t="s">
        <v>82</v>
      </c>
      <c r="B35" s="93"/>
      <c r="C35" s="93"/>
      <c r="D35" s="52" t="s">
        <v>66</v>
      </c>
      <c r="E35" s="96"/>
      <c r="F35" s="96"/>
      <c r="G35" s="24"/>
      <c r="H35" s="32"/>
      <c r="I35" s="32"/>
      <c r="J35" s="116"/>
      <c r="K35" s="116"/>
      <c r="M35" s="32"/>
      <c r="N35" s="32"/>
      <c r="O35" s="116"/>
      <c r="P35" s="116"/>
    </row>
    <row r="36" spans="1:16" s="29" customFormat="1" ht="13.5" customHeight="1">
      <c r="A36" s="52" t="s">
        <v>73</v>
      </c>
      <c r="B36" s="93"/>
      <c r="C36" s="93"/>
      <c r="D36" s="52" t="s">
        <v>83</v>
      </c>
      <c r="E36" s="96"/>
      <c r="F36" s="96"/>
      <c r="G36" s="24"/>
      <c r="H36" s="32"/>
      <c r="I36" s="32"/>
      <c r="J36" s="116"/>
      <c r="K36" s="116"/>
      <c r="M36" s="32"/>
      <c r="N36" s="32"/>
      <c r="O36" s="116"/>
      <c r="P36" s="116"/>
    </row>
    <row r="37" spans="1:16" s="29" customFormat="1" ht="13.5" customHeight="1">
      <c r="A37" s="52" t="s">
        <v>76</v>
      </c>
      <c r="B37" s="93"/>
      <c r="C37" s="93"/>
      <c r="D37" s="52" t="s">
        <v>84</v>
      </c>
      <c r="E37" s="96"/>
      <c r="F37" s="96"/>
      <c r="G37" s="24"/>
      <c r="H37" s="32"/>
      <c r="I37" s="32"/>
      <c r="J37" s="116"/>
      <c r="K37" s="116"/>
      <c r="M37" s="32"/>
      <c r="N37" s="32"/>
      <c r="O37" s="116"/>
      <c r="P37" s="116"/>
    </row>
    <row r="38" spans="1:16" s="29" customFormat="1" ht="13.5" customHeight="1">
      <c r="A38" s="52" t="s">
        <v>78</v>
      </c>
      <c r="B38" s="93"/>
      <c r="C38" s="93"/>
      <c r="D38" s="52" t="s">
        <v>85</v>
      </c>
      <c r="E38" s="96"/>
      <c r="F38" s="96"/>
      <c r="G38" s="24"/>
      <c r="H38" s="32"/>
      <c r="I38" s="32"/>
      <c r="J38" s="116"/>
      <c r="K38" s="116"/>
      <c r="M38" s="32"/>
      <c r="N38" s="32"/>
      <c r="O38" s="116"/>
      <c r="P38" s="116"/>
    </row>
    <row r="39" spans="1:16" s="29" customFormat="1" ht="13.5" customHeight="1">
      <c r="A39" s="52" t="s">
        <v>80</v>
      </c>
      <c r="B39" s="94"/>
      <c r="C39" s="94"/>
      <c r="D39" s="52" t="s">
        <v>86</v>
      </c>
      <c r="E39" s="97"/>
      <c r="F39" s="97"/>
      <c r="G39" s="24"/>
      <c r="H39" s="32"/>
      <c r="I39" s="32"/>
      <c r="J39" s="113"/>
      <c r="K39" s="113"/>
      <c r="M39" s="24"/>
      <c r="N39" s="24"/>
      <c r="O39" s="34"/>
      <c r="P39" s="34"/>
    </row>
    <row r="40" spans="1:16" s="29" customFormat="1" ht="13.5" customHeight="1">
      <c r="A40" s="52" t="s">
        <v>87</v>
      </c>
      <c r="B40" s="94"/>
      <c r="C40" s="94"/>
      <c r="D40" s="52" t="s">
        <v>69</v>
      </c>
      <c r="E40" s="97">
        <f>SUM(E41:E51)-E45</f>
        <v>18443.72</v>
      </c>
      <c r="F40" s="97">
        <f>SUM(F41:F51)-F45</f>
        <v>20827.18</v>
      </c>
      <c r="G40" s="24"/>
      <c r="H40" s="32"/>
      <c r="I40" s="32"/>
      <c r="J40" s="113"/>
      <c r="K40" s="113"/>
      <c r="M40" s="24"/>
      <c r="N40" s="24"/>
      <c r="O40" s="34"/>
      <c r="P40" s="34"/>
    </row>
    <row r="41" spans="1:16" s="29" customFormat="1" ht="13.5" customHeight="1">
      <c r="A41" s="121" t="s">
        <v>88</v>
      </c>
      <c r="B41" s="94"/>
      <c r="C41" s="94"/>
      <c r="D41" s="52" t="s">
        <v>71</v>
      </c>
      <c r="E41" s="97"/>
      <c r="F41" s="97"/>
      <c r="G41" s="24"/>
      <c r="H41" s="32"/>
      <c r="I41" s="32"/>
      <c r="J41" s="113"/>
      <c r="K41" s="113"/>
      <c r="M41" s="24"/>
      <c r="N41" s="24"/>
      <c r="O41" s="34"/>
      <c r="P41" s="34"/>
    </row>
    <row r="42" spans="1:16" s="29" customFormat="1" ht="13.5" customHeight="1">
      <c r="A42" s="52" t="s">
        <v>89</v>
      </c>
      <c r="B42" s="94"/>
      <c r="C42" s="94"/>
      <c r="D42" s="52" t="s">
        <v>74</v>
      </c>
      <c r="E42" s="97"/>
      <c r="F42" s="97"/>
      <c r="G42" s="24"/>
      <c r="H42" s="32"/>
      <c r="I42" s="32"/>
      <c r="J42" s="113"/>
      <c r="K42" s="113"/>
      <c r="M42" s="24"/>
      <c r="N42" s="24"/>
      <c r="O42" s="34"/>
      <c r="P42" s="34"/>
    </row>
    <row r="43" spans="1:16" s="29" customFormat="1" ht="13.5" customHeight="1">
      <c r="A43" s="52" t="s">
        <v>90</v>
      </c>
      <c r="B43" s="94"/>
      <c r="C43" s="94"/>
      <c r="D43" s="52" t="s">
        <v>77</v>
      </c>
      <c r="E43" s="97"/>
      <c r="F43" s="97"/>
      <c r="G43" s="24"/>
      <c r="H43" s="32"/>
      <c r="I43" s="32"/>
      <c r="J43" s="113"/>
      <c r="K43" s="113"/>
      <c r="M43" s="24"/>
      <c r="N43" s="24"/>
      <c r="O43" s="34"/>
      <c r="P43" s="34"/>
    </row>
    <row r="44" spans="1:17" s="29" customFormat="1" ht="13.5" customHeight="1">
      <c r="A44" s="51" t="s">
        <v>91</v>
      </c>
      <c r="B44" s="131">
        <f>+B45+B51+B64+B81</f>
        <v>348039.22</v>
      </c>
      <c r="C44" s="131">
        <f>+C45+C51+C64+C81</f>
        <v>413106.39</v>
      </c>
      <c r="D44" s="52" t="s">
        <v>92</v>
      </c>
      <c r="E44" s="97">
        <f>+E45</f>
        <v>9218.33</v>
      </c>
      <c r="F44" s="97">
        <v>9202.92</v>
      </c>
      <c r="G44" s="24"/>
      <c r="H44" s="32"/>
      <c r="I44"/>
      <c r="J44" s="113"/>
      <c r="K44" s="113"/>
      <c r="L44" s="35"/>
      <c r="M44" s="24"/>
      <c r="N44" s="24"/>
      <c r="O44" s="34"/>
      <c r="P44" s="34"/>
      <c r="Q44" s="35" t="s">
        <v>93</v>
      </c>
    </row>
    <row r="45" spans="1:17" s="29" customFormat="1" ht="13.5" customHeight="1">
      <c r="A45" s="127" t="s">
        <v>94</v>
      </c>
      <c r="B45" s="96"/>
      <c r="C45" s="96"/>
      <c r="D45" s="52" t="s">
        <v>84</v>
      </c>
      <c r="E45" s="97">
        <f>9218.33</f>
        <v>9218.33</v>
      </c>
      <c r="F45" s="97">
        <v>9202.92</v>
      </c>
      <c r="G45" s="24"/>
      <c r="H45"/>
      <c r="I45"/>
      <c r="J45" s="113"/>
      <c r="K45" s="32"/>
      <c r="L45" s="35"/>
      <c r="M45" s="24"/>
      <c r="N45" s="24"/>
      <c r="O45" s="34"/>
      <c r="P45" s="34"/>
      <c r="Q45" s="35" t="s">
        <v>95</v>
      </c>
    </row>
    <row r="46" spans="1:17" s="29" customFormat="1" ht="13.5" customHeight="1">
      <c r="A46" s="52" t="s">
        <v>96</v>
      </c>
      <c r="B46" s="96"/>
      <c r="C46" s="96"/>
      <c r="D46" s="52" t="s">
        <v>85</v>
      </c>
      <c r="E46" s="96"/>
      <c r="F46" s="96"/>
      <c r="G46" s="24"/>
      <c r="H46"/>
      <c r="I46"/>
      <c r="J46" s="113"/>
      <c r="K46" s="113"/>
      <c r="L46" s="35"/>
      <c r="M46" s="24"/>
      <c r="N46" s="24"/>
      <c r="O46" s="34"/>
      <c r="P46" s="34"/>
      <c r="Q46" s="35" t="s">
        <v>97</v>
      </c>
    </row>
    <row r="47" spans="1:17" s="29" customFormat="1" ht="13.5" customHeight="1">
      <c r="A47" s="52" t="s">
        <v>98</v>
      </c>
      <c r="B47" s="96"/>
      <c r="C47" s="96"/>
      <c r="D47" s="52" t="s">
        <v>99</v>
      </c>
      <c r="E47" s="96"/>
      <c r="F47" s="96"/>
      <c r="G47" s="24"/>
      <c r="H47" s="24"/>
      <c r="I47" s="24"/>
      <c r="J47" s="34"/>
      <c r="K47" s="34"/>
      <c r="L47" s="36"/>
      <c r="M47" s="24"/>
      <c r="N47" s="24"/>
      <c r="O47" s="34"/>
      <c r="P47" s="34"/>
      <c r="Q47" s="36" t="s">
        <v>100</v>
      </c>
    </row>
    <row r="48" spans="1:16" s="29" customFormat="1" ht="13.5" customHeight="1">
      <c r="A48" s="52" t="s">
        <v>101</v>
      </c>
      <c r="B48" s="93"/>
      <c r="C48" s="93"/>
      <c r="D48" s="52" t="s">
        <v>102</v>
      </c>
      <c r="E48" s="96"/>
      <c r="F48" s="96"/>
      <c r="G48" s="24"/>
      <c r="H48" s="24"/>
      <c r="I48" s="24"/>
      <c r="J48" s="34"/>
      <c r="K48" s="34"/>
      <c r="M48" s="24"/>
      <c r="N48" s="24"/>
      <c r="O48" s="34"/>
      <c r="P48" s="34"/>
    </row>
    <row r="49" spans="1:16" s="29" customFormat="1" ht="13.5" customHeight="1">
      <c r="A49" s="52" t="s">
        <v>103</v>
      </c>
      <c r="B49" s="93"/>
      <c r="C49" s="93"/>
      <c r="D49" s="52" t="s">
        <v>104</v>
      </c>
      <c r="E49" s="96">
        <f>5955.39+0</f>
        <v>5955.39</v>
      </c>
      <c r="F49" s="96">
        <v>6474.26</v>
      </c>
      <c r="G49" s="24"/>
      <c r="H49" s="24"/>
      <c r="I49" s="24"/>
      <c r="J49" s="34"/>
      <c r="K49" s="34"/>
      <c r="M49" s="24"/>
      <c r="N49" s="24"/>
      <c r="O49" s="34"/>
      <c r="P49" s="34"/>
    </row>
    <row r="50" spans="1:16" s="29" customFormat="1" ht="13.5" customHeight="1">
      <c r="A50" s="52" t="s">
        <v>105</v>
      </c>
      <c r="B50" s="94"/>
      <c r="C50" s="94"/>
      <c r="D50" s="52" t="s">
        <v>106</v>
      </c>
      <c r="E50" s="96">
        <v>3270</v>
      </c>
      <c r="F50" s="96">
        <v>5150</v>
      </c>
      <c r="G50" s="24"/>
      <c r="H50" s="24"/>
      <c r="I50" s="24"/>
      <c r="J50" s="34"/>
      <c r="K50" s="34"/>
      <c r="M50" s="24"/>
      <c r="N50" s="24"/>
      <c r="O50" s="34"/>
      <c r="P50" s="34"/>
    </row>
    <row r="51" spans="1:16" s="29" customFormat="1" ht="13.5" customHeight="1">
      <c r="A51" s="121" t="s">
        <v>107</v>
      </c>
      <c r="B51" s="132">
        <f>+B52+B57</f>
        <v>54373.68</v>
      </c>
      <c r="C51" s="132">
        <f>+C52+C57</f>
        <v>55288.83</v>
      </c>
      <c r="D51" s="52" t="s">
        <v>108</v>
      </c>
      <c r="E51" s="97">
        <v>0</v>
      </c>
      <c r="F51" s="97">
        <v>0</v>
      </c>
      <c r="G51" s="24"/>
      <c r="H51" s="24"/>
      <c r="I51" s="24"/>
      <c r="J51" s="34"/>
      <c r="K51" s="34"/>
      <c r="M51" s="24"/>
      <c r="N51" s="24"/>
      <c r="O51" s="34"/>
      <c r="P51" s="34"/>
    </row>
    <row r="52" spans="1:16" s="29" customFormat="1" ht="13.5" customHeight="1">
      <c r="A52" s="52" t="s">
        <v>109</v>
      </c>
      <c r="B52" s="94"/>
      <c r="C52" s="94"/>
      <c r="D52" s="52" t="s">
        <v>110</v>
      </c>
      <c r="E52" s="96">
        <f>3468.02-1400</f>
        <v>2068.02</v>
      </c>
      <c r="F52" s="96">
        <v>4221.53</v>
      </c>
      <c r="G52" s="24"/>
      <c r="H52" s="24"/>
      <c r="I52" s="24"/>
      <c r="J52" s="34"/>
      <c r="K52" s="34"/>
      <c r="M52" s="24"/>
      <c r="N52" s="24"/>
      <c r="O52" s="34"/>
      <c r="P52" s="34"/>
    </row>
    <row r="53" spans="1:16" s="29" customFormat="1" ht="13.5" customHeight="1">
      <c r="A53" s="52" t="s">
        <v>111</v>
      </c>
      <c r="B53" s="96"/>
      <c r="C53" s="96"/>
      <c r="D53" s="23" t="s">
        <v>112</v>
      </c>
      <c r="E53" s="97"/>
      <c r="F53" s="97"/>
      <c r="G53" s="24"/>
      <c r="H53" s="37"/>
      <c r="I53" s="24"/>
      <c r="J53" s="34"/>
      <c r="K53" s="38" t="s">
        <v>113</v>
      </c>
      <c r="M53" s="37" t="s">
        <v>114</v>
      </c>
      <c r="N53" s="24"/>
      <c r="O53" s="34"/>
      <c r="P53" s="38" t="s">
        <v>113</v>
      </c>
    </row>
    <row r="54" spans="1:16" s="29" customFormat="1" ht="13.5" customHeight="1">
      <c r="A54" s="52" t="s">
        <v>84</v>
      </c>
      <c r="B54" s="94"/>
      <c r="C54" s="94"/>
      <c r="D54" s="52" t="s">
        <v>115</v>
      </c>
      <c r="E54" s="97"/>
      <c r="F54" s="97"/>
      <c r="G54" s="24"/>
      <c r="H54" s="24"/>
      <c r="I54" s="24"/>
      <c r="J54" s="34"/>
      <c r="K54" s="34"/>
      <c r="M54" s="24"/>
      <c r="N54" s="24"/>
      <c r="O54" s="34"/>
      <c r="P54" s="34"/>
    </row>
    <row r="55" spans="1:11" s="29" customFormat="1" ht="13.5" customHeight="1">
      <c r="A55" s="52" t="s">
        <v>85</v>
      </c>
      <c r="B55" s="96"/>
      <c r="C55" s="96"/>
      <c r="D55" s="52" t="s">
        <v>116</v>
      </c>
      <c r="E55" s="97"/>
      <c r="F55" s="97"/>
      <c r="G55" s="24"/>
      <c r="H55" s="24"/>
      <c r="I55" s="24"/>
      <c r="J55" s="34"/>
      <c r="K55" s="34"/>
    </row>
    <row r="56" spans="1:11" s="29" customFormat="1" ht="13.5" customHeight="1">
      <c r="A56" s="52" t="s">
        <v>86</v>
      </c>
      <c r="B56" s="94"/>
      <c r="C56" s="94"/>
      <c r="D56" s="52" t="s">
        <v>52</v>
      </c>
      <c r="E56" s="96"/>
      <c r="F56" s="96"/>
      <c r="G56" s="24"/>
      <c r="H56" s="24"/>
      <c r="I56" s="24"/>
      <c r="J56" s="34"/>
      <c r="K56" s="34"/>
    </row>
    <row r="57" spans="1:11" s="29" customFormat="1" ht="13.5" customHeight="1">
      <c r="A57" s="52" t="s">
        <v>117</v>
      </c>
      <c r="B57" s="93">
        <f>+B58</f>
        <v>54373.68</v>
      </c>
      <c r="C57" s="93">
        <f>+C58</f>
        <v>55288.83</v>
      </c>
      <c r="D57" s="52" t="s">
        <v>54</v>
      </c>
      <c r="E57" s="97"/>
      <c r="F57" s="97"/>
      <c r="G57" s="24"/>
      <c r="H57" s="24"/>
      <c r="I57" s="24"/>
      <c r="J57" s="34"/>
      <c r="K57" s="34"/>
    </row>
    <row r="58" spans="1:11" s="29" customFormat="1" ht="13.5" customHeight="1">
      <c r="A58" s="52" t="s">
        <v>111</v>
      </c>
      <c r="B58" s="94">
        <f>B59+B62</f>
        <v>54373.68</v>
      </c>
      <c r="C58" s="94">
        <f>C59+C62</f>
        <v>55288.83</v>
      </c>
      <c r="D58" s="30"/>
      <c r="E58" s="97"/>
      <c r="F58" s="97"/>
      <c r="G58" s="24"/>
      <c r="H58" s="24"/>
      <c r="I58" s="24"/>
      <c r="J58" s="34"/>
      <c r="K58" s="34"/>
    </row>
    <row r="59" spans="1:11" s="29" customFormat="1" ht="13.5" customHeight="1">
      <c r="A59" s="52" t="s">
        <v>84</v>
      </c>
      <c r="B59" s="94">
        <v>52473.68</v>
      </c>
      <c r="C59" s="94">
        <v>52188.83</v>
      </c>
      <c r="D59" s="30"/>
      <c r="E59" s="96"/>
      <c r="F59" s="96"/>
      <c r="G59" s="24"/>
      <c r="H59" s="24"/>
      <c r="I59" s="24"/>
      <c r="J59" s="34"/>
      <c r="K59" s="34" t="s">
        <v>118</v>
      </c>
    </row>
    <row r="60" spans="1:11" s="29" customFormat="1" ht="13.5" customHeight="1">
      <c r="A60" s="52" t="s">
        <v>85</v>
      </c>
      <c r="B60" s="94"/>
      <c r="C60" s="94"/>
      <c r="D60" s="30"/>
      <c r="E60" s="96"/>
      <c r="F60" s="96"/>
      <c r="G60" s="24"/>
      <c r="H60" s="24"/>
      <c r="I60" s="24"/>
      <c r="J60" s="34"/>
      <c r="K60" s="34"/>
    </row>
    <row r="61" spans="1:11" s="29" customFormat="1" ht="13.5" customHeight="1">
      <c r="A61" s="123" t="s">
        <v>119</v>
      </c>
      <c r="B61" s="93">
        <v>0</v>
      </c>
      <c r="C61" s="93">
        <v>0</v>
      </c>
      <c r="D61" s="30"/>
      <c r="E61" s="97"/>
      <c r="F61" s="97"/>
      <c r="G61" s="24"/>
      <c r="H61" s="24"/>
      <c r="I61" s="24"/>
      <c r="J61" s="34"/>
      <c r="K61" s="34"/>
    </row>
    <row r="62" spans="1:11" s="29" customFormat="1" ht="13.5" customHeight="1">
      <c r="A62" s="52" t="s">
        <v>120</v>
      </c>
      <c r="B62" s="94">
        <v>1900</v>
      </c>
      <c r="C62" s="94">
        <v>3100</v>
      </c>
      <c r="D62" s="30"/>
      <c r="E62" s="96"/>
      <c r="F62" s="96"/>
      <c r="G62" s="24"/>
      <c r="H62" s="24"/>
      <c r="I62" s="24"/>
      <c r="J62" s="34"/>
      <c r="K62" s="34"/>
    </row>
    <row r="63" spans="1:11" s="29" customFormat="1" ht="13.5" customHeight="1">
      <c r="A63" s="52" t="s">
        <v>121</v>
      </c>
      <c r="B63" s="94"/>
      <c r="C63" s="94"/>
      <c r="D63" s="30"/>
      <c r="E63" s="96"/>
      <c r="F63" s="96"/>
      <c r="G63" s="24"/>
      <c r="H63" s="24"/>
      <c r="I63" s="24"/>
      <c r="J63" s="34"/>
      <c r="K63" s="34"/>
    </row>
    <row r="64" spans="1:11" s="29" customFormat="1" ht="13.5" customHeight="1">
      <c r="A64" s="121" t="s">
        <v>122</v>
      </c>
      <c r="B64" s="132">
        <f>+B65+B80</f>
        <v>292207.87</v>
      </c>
      <c r="C64" s="132">
        <f>+C65+C80</f>
        <v>356973.24</v>
      </c>
      <c r="D64" s="30"/>
      <c r="E64" s="97"/>
      <c r="F64" s="97"/>
      <c r="G64" s="24"/>
      <c r="H64" s="24"/>
      <c r="I64" s="24"/>
      <c r="J64" s="34"/>
      <c r="K64" s="34"/>
    </row>
    <row r="65" spans="1:11" s="29" customFormat="1" ht="13.5" customHeight="1">
      <c r="A65" s="52" t="s">
        <v>123</v>
      </c>
      <c r="B65" s="96">
        <f>+B66+B71+B76</f>
        <v>292207.87</v>
      </c>
      <c r="C65" s="96">
        <f>+C66+C71+C76</f>
        <v>356973.24</v>
      </c>
      <c r="D65" s="30"/>
      <c r="E65" s="96"/>
      <c r="F65" s="96"/>
      <c r="G65" s="24"/>
      <c r="H65" s="24"/>
      <c r="I65" s="24"/>
      <c r="J65" s="34"/>
      <c r="K65" s="34"/>
    </row>
    <row r="66" spans="1:11" s="29" customFormat="1" ht="13.5" customHeight="1">
      <c r="A66" s="52" t="s">
        <v>70</v>
      </c>
      <c r="B66" s="96"/>
      <c r="C66" s="96"/>
      <c r="D66" s="30"/>
      <c r="E66" s="96"/>
      <c r="F66" s="96"/>
      <c r="G66" s="24"/>
      <c r="H66" s="24"/>
      <c r="I66" s="24"/>
      <c r="J66" s="34"/>
      <c r="K66" s="34"/>
    </row>
    <row r="67" spans="1:11" s="29" customFormat="1" ht="13.5" customHeight="1">
      <c r="A67" s="52" t="s">
        <v>73</v>
      </c>
      <c r="B67" s="94"/>
      <c r="C67" s="94"/>
      <c r="D67" s="30"/>
      <c r="E67" s="96"/>
      <c r="F67" s="96"/>
      <c r="G67" s="24"/>
      <c r="H67" s="24"/>
      <c r="I67" s="24"/>
      <c r="J67" s="34"/>
      <c r="K67" s="34"/>
    </row>
    <row r="68" spans="1:11" s="29" customFormat="1" ht="13.5" customHeight="1">
      <c r="A68" s="52" t="s">
        <v>76</v>
      </c>
      <c r="B68" s="93"/>
      <c r="C68" s="93"/>
      <c r="D68" s="30"/>
      <c r="E68" s="96"/>
      <c r="F68" s="96"/>
      <c r="G68" s="24"/>
      <c r="H68" s="24"/>
      <c r="I68" s="24"/>
      <c r="J68" s="34"/>
      <c r="K68" s="34"/>
    </row>
    <row r="69" spans="1:11" s="29" customFormat="1" ht="13.5" customHeight="1">
      <c r="A69" s="52" t="s">
        <v>78</v>
      </c>
      <c r="B69" s="93"/>
      <c r="C69" s="93"/>
      <c r="D69" s="30"/>
      <c r="E69" s="96"/>
      <c r="F69" s="96"/>
      <c r="G69" s="24"/>
      <c r="H69" s="24"/>
      <c r="I69" s="24"/>
      <c r="J69" s="34"/>
      <c r="K69" s="34"/>
    </row>
    <row r="70" spans="1:11" s="29" customFormat="1" ht="13.5" customHeight="1">
      <c r="A70" s="52" t="s">
        <v>124</v>
      </c>
      <c r="B70" s="96"/>
      <c r="C70" s="96"/>
      <c r="D70" s="23"/>
      <c r="E70" s="99"/>
      <c r="F70" s="99"/>
      <c r="G70" s="39"/>
      <c r="H70" s="24"/>
      <c r="I70" s="24"/>
      <c r="J70" s="34"/>
      <c r="K70" s="34"/>
    </row>
    <row r="71" spans="1:11" s="29" customFormat="1" ht="13.5" customHeight="1">
      <c r="A71" s="52" t="s">
        <v>82</v>
      </c>
      <c r="B71" s="95"/>
      <c r="C71" s="95"/>
      <c r="D71" s="23"/>
      <c r="E71" s="99"/>
      <c r="F71" s="99"/>
      <c r="G71" s="39"/>
      <c r="H71" s="24"/>
      <c r="I71" s="24"/>
      <c r="J71" s="34"/>
      <c r="K71" s="34"/>
    </row>
    <row r="72" spans="1:11" s="29" customFormat="1" ht="13.5" customHeight="1">
      <c r="A72" s="52" t="s">
        <v>73</v>
      </c>
      <c r="B72" s="95"/>
      <c r="C72" s="95"/>
      <c r="D72" s="30"/>
      <c r="E72" s="99"/>
      <c r="F72" s="99"/>
      <c r="G72" s="39"/>
      <c r="H72" s="24"/>
      <c r="I72" s="24"/>
      <c r="J72" s="34"/>
      <c r="K72" s="34"/>
    </row>
    <row r="73" spans="1:11" s="29" customFormat="1" ht="13.5" customHeight="1">
      <c r="A73" s="52" t="s">
        <v>76</v>
      </c>
      <c r="B73" s="95"/>
      <c r="C73" s="95"/>
      <c r="D73" s="30"/>
      <c r="E73" s="99"/>
      <c r="F73" s="99"/>
      <c r="G73" s="39"/>
      <c r="H73" s="24"/>
      <c r="I73" s="24"/>
      <c r="J73" s="34"/>
      <c r="K73" s="34"/>
    </row>
    <row r="74" spans="1:11" s="29" customFormat="1" ht="13.5" customHeight="1">
      <c r="A74" s="52" t="s">
        <v>78</v>
      </c>
      <c r="B74" s="124"/>
      <c r="C74" s="124"/>
      <c r="D74" s="30"/>
      <c r="E74" s="99"/>
      <c r="F74" s="99"/>
      <c r="G74" s="39"/>
      <c r="H74" s="24"/>
      <c r="I74" s="24"/>
      <c r="J74" s="34"/>
      <c r="K74" s="34"/>
    </row>
    <row r="75" spans="1:11" s="29" customFormat="1" ht="13.5" customHeight="1">
      <c r="A75" s="52" t="s">
        <v>124</v>
      </c>
      <c r="B75" s="124"/>
      <c r="C75" s="124"/>
      <c r="D75" s="46"/>
      <c r="E75" s="99"/>
      <c r="F75" s="99"/>
      <c r="G75" s="39"/>
      <c r="H75" s="24"/>
      <c r="I75" s="24"/>
      <c r="J75" s="34"/>
      <c r="K75" s="34"/>
    </row>
    <row r="76" spans="1:11" s="29" customFormat="1" ht="13.5" customHeight="1">
      <c r="A76" s="52" t="s">
        <v>125</v>
      </c>
      <c r="B76" s="124">
        <f>+B77+B78+B79</f>
        <v>292207.87</v>
      </c>
      <c r="C76" s="124">
        <f>+C77+C78+C79</f>
        <v>356973.24</v>
      </c>
      <c r="D76" s="46"/>
      <c r="E76" s="99"/>
      <c r="F76" s="99"/>
      <c r="G76" s="39"/>
      <c r="H76" s="24"/>
      <c r="I76" s="24"/>
      <c r="J76" s="34"/>
      <c r="K76" s="34"/>
    </row>
    <row r="77" spans="1:11" s="29" customFormat="1" ht="13.5" customHeight="1">
      <c r="A77" s="52" t="s">
        <v>126</v>
      </c>
      <c r="B77" s="124">
        <v>292207.87</v>
      </c>
      <c r="C77" s="124">
        <v>356973.24</v>
      </c>
      <c r="D77" s="46"/>
      <c r="E77" s="99"/>
      <c r="F77" s="99"/>
      <c r="G77" s="39"/>
      <c r="H77" s="24"/>
      <c r="I77" s="24"/>
      <c r="J77" s="34"/>
      <c r="K77" s="34"/>
    </row>
    <row r="78" spans="1:11" s="29" customFormat="1" ht="13.5" customHeight="1">
      <c r="A78" s="52" t="s">
        <v>127</v>
      </c>
      <c r="B78" s="124">
        <v>0</v>
      </c>
      <c r="C78" s="124">
        <v>0</v>
      </c>
      <c r="D78" s="46"/>
      <c r="E78" s="99"/>
      <c r="F78" s="99"/>
      <c r="G78" s="39"/>
      <c r="H78" s="24"/>
      <c r="I78" s="24"/>
      <c r="J78" s="34"/>
      <c r="K78" s="34"/>
    </row>
    <row r="79" spans="1:11" s="29" customFormat="1" ht="13.5" customHeight="1">
      <c r="A79" s="52" t="s">
        <v>128</v>
      </c>
      <c r="B79" s="124"/>
      <c r="C79" s="124"/>
      <c r="D79" s="46"/>
      <c r="E79" s="99"/>
      <c r="F79" s="99"/>
      <c r="G79" s="39"/>
      <c r="H79" s="24"/>
      <c r="I79" s="24"/>
      <c r="J79" s="34"/>
      <c r="K79" s="34"/>
    </row>
    <row r="80" spans="1:11" s="29" customFormat="1" ht="13.5" customHeight="1">
      <c r="A80" s="52" t="s">
        <v>129</v>
      </c>
      <c r="B80" s="124"/>
      <c r="C80" s="124"/>
      <c r="D80" s="46"/>
      <c r="E80" s="99"/>
      <c r="F80" s="99"/>
      <c r="G80" s="39"/>
      <c r="H80" s="24"/>
      <c r="I80" s="24"/>
      <c r="J80" s="34"/>
      <c r="K80" s="34"/>
    </row>
    <row r="81" spans="1:11" s="29" customFormat="1" ht="13.5" customHeight="1" thickBot="1">
      <c r="A81" s="121" t="s">
        <v>130</v>
      </c>
      <c r="B81" s="129">
        <f>917.67+540</f>
        <v>1457.67</v>
      </c>
      <c r="C81" s="129">
        <v>844.32</v>
      </c>
      <c r="D81" s="125"/>
      <c r="E81" s="126"/>
      <c r="F81" s="126"/>
      <c r="G81" s="39"/>
      <c r="H81" s="24"/>
      <c r="I81" s="24"/>
      <c r="J81" s="34"/>
      <c r="K81" s="34"/>
    </row>
    <row r="82" spans="1:11" s="29" customFormat="1" ht="16.5" customHeight="1" thickBot="1" thickTop="1">
      <c r="A82" s="53" t="s">
        <v>131</v>
      </c>
      <c r="B82" s="133">
        <f>+B44+B6</f>
        <v>398847.54</v>
      </c>
      <c r="C82" s="133">
        <f>+C44+C6</f>
        <v>461156.21</v>
      </c>
      <c r="D82" s="47" t="s">
        <v>132</v>
      </c>
      <c r="E82" s="134">
        <f>+E6+E18</f>
        <v>398847.54</v>
      </c>
      <c r="F82" s="134">
        <f>+F6+F18</f>
        <v>461156.21</v>
      </c>
      <c r="G82" s="24"/>
      <c r="H82" s="24"/>
      <c r="I82" s="24"/>
      <c r="J82" s="34"/>
      <c r="K82" s="34"/>
    </row>
    <row r="83" spans="1:11" ht="13.5" thickTop="1">
      <c r="A83" s="53"/>
      <c r="B83" s="16"/>
      <c r="C83" s="16"/>
      <c r="D83" s="45"/>
      <c r="G83" s="1"/>
      <c r="H83" s="1"/>
      <c r="I83" s="1"/>
      <c r="J83" s="9"/>
      <c r="K83" s="9"/>
    </row>
    <row r="84" spans="1:11" ht="12.75">
      <c r="A84" s="1"/>
      <c r="B84" s="16"/>
      <c r="C84" s="16"/>
      <c r="D84" s="45"/>
      <c r="E84" s="106"/>
      <c r="F84" s="106"/>
      <c r="G84" s="1"/>
      <c r="H84" s="1"/>
      <c r="I84" s="1"/>
      <c r="J84" s="9"/>
      <c r="K84" s="9"/>
    </row>
    <row r="85" spans="1:11" ht="12.75">
      <c r="A85" s="1" t="s">
        <v>247</v>
      </c>
      <c r="B85" s="16"/>
      <c r="C85" s="16"/>
      <c r="D85" s="45"/>
      <c r="G85" s="1"/>
      <c r="H85" s="1"/>
      <c r="I85" s="1"/>
      <c r="J85" s="9"/>
      <c r="K85" s="9"/>
    </row>
    <row r="86" spans="1:11" ht="12.75">
      <c r="A86" s="1" t="s">
        <v>248</v>
      </c>
      <c r="B86" s="16"/>
      <c r="C86" s="16"/>
      <c r="D86" s="45"/>
      <c r="E86" s="22"/>
      <c r="F86" s="22"/>
      <c r="G86" s="1"/>
      <c r="H86" s="1"/>
      <c r="I86" s="1"/>
      <c r="J86" s="9"/>
      <c r="K86" s="9"/>
    </row>
    <row r="87" spans="1:6" ht="12.75">
      <c r="A87" s="1"/>
      <c r="D87" s="45"/>
      <c r="E87" s="21"/>
      <c r="F87" s="21"/>
    </row>
    <row r="88" ht="12.75">
      <c r="D88" s="45"/>
    </row>
    <row r="89" ht="12.75">
      <c r="D89" s="45"/>
    </row>
    <row r="90" ht="12.75">
      <c r="D90" s="45"/>
    </row>
  </sheetData>
  <sheetProtection/>
  <printOptions horizontalCentered="1" verticalCentered="1"/>
  <pageMargins left="0" right="0" top="0" bottom="0" header="0.1968503937007874" footer="0.196850393700787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zoomScalePageLayoutView="0" workbookViewId="0" topLeftCell="A1">
      <selection activeCell="C49" sqref="C49"/>
    </sheetView>
  </sheetViews>
  <sheetFormatPr defaultColWidth="9.140625" defaultRowHeight="12.75"/>
  <cols>
    <col min="1" max="1" width="49.7109375" style="10" customWidth="1"/>
    <col min="2" max="2" width="12.7109375" style="20" customWidth="1"/>
    <col min="3" max="3" width="49.7109375" style="8" customWidth="1"/>
    <col min="4" max="4" width="12.7109375" style="20" customWidth="1"/>
    <col min="5" max="5" width="6.00390625" style="8" customWidth="1"/>
    <col min="6" max="6" width="38.7109375" style="8" customWidth="1"/>
    <col min="7" max="7" width="13.7109375" style="8" customWidth="1"/>
    <col min="8" max="9" width="25.7109375" style="11" customWidth="1"/>
    <col min="10" max="10" width="4.140625" style="0" customWidth="1"/>
  </cols>
  <sheetData>
    <row r="1" spans="1:9" s="63" customFormat="1" ht="15.75" customHeight="1">
      <c r="A1" s="54" t="s">
        <v>134</v>
      </c>
      <c r="B1" s="55" t="s">
        <v>135</v>
      </c>
      <c r="C1" s="56" t="s">
        <v>8</v>
      </c>
      <c r="D1" s="57" t="s">
        <v>135</v>
      </c>
      <c r="E1" s="58"/>
      <c r="F1" s="59"/>
      <c r="G1" s="60"/>
      <c r="H1" s="61" t="s">
        <v>9</v>
      </c>
      <c r="I1" s="62" t="s">
        <v>10</v>
      </c>
    </row>
    <row r="2" spans="1:9" s="63" customFormat="1" ht="15.75" customHeight="1">
      <c r="A2" s="64" t="s">
        <v>136</v>
      </c>
      <c r="B2" s="55"/>
      <c r="C2" s="65" t="s">
        <v>12</v>
      </c>
      <c r="D2" s="57" t="s">
        <v>135</v>
      </c>
      <c r="E2" s="58"/>
      <c r="F2" s="66" t="s">
        <v>13</v>
      </c>
      <c r="G2" s="67"/>
      <c r="H2" s="68"/>
      <c r="I2" s="69"/>
    </row>
    <row r="3" spans="1:9" s="63" customFormat="1" ht="15.75" customHeight="1">
      <c r="A3" s="70" t="s">
        <v>137</v>
      </c>
      <c r="B3" s="71"/>
      <c r="C3" s="65" t="s">
        <v>138</v>
      </c>
      <c r="D3" s="72"/>
      <c r="E3" s="58"/>
      <c r="F3" s="66" t="s">
        <v>16</v>
      </c>
      <c r="G3" s="67"/>
      <c r="H3" s="68"/>
      <c r="I3" s="69"/>
    </row>
    <row r="4" spans="1:9" s="63" customFormat="1" ht="15.75" customHeight="1">
      <c r="A4" s="64" t="s">
        <v>139</v>
      </c>
      <c r="B4" s="55"/>
      <c r="C4" s="65" t="s">
        <v>140</v>
      </c>
      <c r="D4" s="72"/>
      <c r="E4" s="58"/>
      <c r="F4" s="66" t="s">
        <v>19</v>
      </c>
      <c r="G4" s="67"/>
      <c r="H4" s="68"/>
      <c r="I4" s="69"/>
    </row>
    <row r="5" spans="1:9" s="63" customFormat="1" ht="15.75" customHeight="1">
      <c r="A5" s="64" t="s">
        <v>141</v>
      </c>
      <c r="B5" s="55" t="s">
        <v>135</v>
      </c>
      <c r="C5" s="65" t="s">
        <v>18</v>
      </c>
      <c r="D5" s="72"/>
      <c r="E5" s="58"/>
      <c r="F5" s="66" t="s">
        <v>22</v>
      </c>
      <c r="G5" s="67"/>
      <c r="H5" s="68"/>
      <c r="I5" s="69"/>
    </row>
    <row r="6" spans="1:9" s="63" customFormat="1" ht="15.75" customHeight="1">
      <c r="A6" s="64" t="s">
        <v>142</v>
      </c>
      <c r="B6" s="55" t="s">
        <v>135</v>
      </c>
      <c r="C6" s="65" t="s">
        <v>143</v>
      </c>
      <c r="D6" s="72"/>
      <c r="E6" s="58"/>
      <c r="F6" s="66" t="s">
        <v>25</v>
      </c>
      <c r="G6" s="67"/>
      <c r="H6" s="68"/>
      <c r="I6" s="69"/>
    </row>
    <row r="7" spans="1:9" s="63" customFormat="1" ht="15.75" customHeight="1">
      <c r="A7" s="64" t="s">
        <v>144</v>
      </c>
      <c r="B7" s="55"/>
      <c r="C7" s="65" t="s">
        <v>145</v>
      </c>
      <c r="D7" s="57"/>
      <c r="E7" s="58"/>
      <c r="F7" s="66"/>
      <c r="G7" s="67"/>
      <c r="H7" s="68"/>
      <c r="I7" s="69"/>
    </row>
    <row r="8" spans="1:9" s="63" customFormat="1" ht="15.75" customHeight="1">
      <c r="A8" s="64" t="s">
        <v>146</v>
      </c>
      <c r="B8" s="71"/>
      <c r="C8" s="73" t="s">
        <v>147</v>
      </c>
      <c r="D8" s="74"/>
      <c r="E8" s="58"/>
      <c r="F8" s="66" t="s">
        <v>30</v>
      </c>
      <c r="G8" s="67"/>
      <c r="H8" s="68"/>
      <c r="I8" s="69"/>
    </row>
    <row r="9" spans="1:9" s="63" customFormat="1" ht="15.75" customHeight="1">
      <c r="A9" s="64" t="s">
        <v>148</v>
      </c>
      <c r="B9" s="71"/>
      <c r="C9" s="75" t="s">
        <v>149</v>
      </c>
      <c r="D9" s="76" t="s">
        <v>135</v>
      </c>
      <c r="E9" s="58"/>
      <c r="F9" s="66" t="s">
        <v>33</v>
      </c>
      <c r="G9" s="67"/>
      <c r="H9" s="68"/>
      <c r="I9" s="69"/>
    </row>
    <row r="10" spans="1:9" s="63" customFormat="1" ht="15.75" customHeight="1">
      <c r="A10" s="64" t="s">
        <v>150</v>
      </c>
      <c r="B10" s="71"/>
      <c r="C10" s="65" t="s">
        <v>151</v>
      </c>
      <c r="D10" s="72"/>
      <c r="E10" s="58"/>
      <c r="F10" s="66" t="s">
        <v>36</v>
      </c>
      <c r="G10" s="67"/>
      <c r="H10" s="68"/>
      <c r="I10" s="69"/>
    </row>
    <row r="11" spans="1:9" s="63" customFormat="1" ht="15.75" customHeight="1">
      <c r="A11" s="64" t="s">
        <v>152</v>
      </c>
      <c r="B11" s="55"/>
      <c r="C11" s="65" t="s">
        <v>153</v>
      </c>
      <c r="D11" s="72"/>
      <c r="E11" s="58"/>
      <c r="F11" s="66"/>
      <c r="G11" s="67"/>
      <c r="H11" s="68"/>
      <c r="I11" s="69"/>
    </row>
    <row r="12" spans="1:9" s="63" customFormat="1" ht="15.75" customHeight="1">
      <c r="A12" s="64" t="s">
        <v>154</v>
      </c>
      <c r="B12" s="55"/>
      <c r="C12" s="65" t="s">
        <v>155</v>
      </c>
      <c r="D12" s="72"/>
      <c r="E12" s="58"/>
      <c r="F12" s="66" t="s">
        <v>41</v>
      </c>
      <c r="G12" s="67"/>
      <c r="H12" s="68"/>
      <c r="I12" s="69"/>
    </row>
    <row r="13" spans="1:9" s="63" customFormat="1" ht="15.75" customHeight="1">
      <c r="A13" s="64" t="s">
        <v>156</v>
      </c>
      <c r="B13" s="71"/>
      <c r="C13" s="65" t="s">
        <v>157</v>
      </c>
      <c r="D13" s="57"/>
      <c r="E13" s="58"/>
      <c r="F13" s="66" t="s">
        <v>33</v>
      </c>
      <c r="G13" s="67"/>
      <c r="H13" s="68"/>
      <c r="I13" s="69"/>
    </row>
    <row r="14" spans="1:9" s="63" customFormat="1" ht="15.75" customHeight="1">
      <c r="A14" s="64" t="s">
        <v>158</v>
      </c>
      <c r="B14" s="71"/>
      <c r="C14" s="65" t="s">
        <v>159</v>
      </c>
      <c r="D14" s="57"/>
      <c r="E14" s="58"/>
      <c r="F14" s="66" t="s">
        <v>36</v>
      </c>
      <c r="G14" s="67"/>
      <c r="H14" s="68"/>
      <c r="I14" s="69"/>
    </row>
    <row r="15" spans="1:9" s="63" customFormat="1" ht="15.75" customHeight="1">
      <c r="A15" s="64" t="s">
        <v>160</v>
      </c>
      <c r="B15" s="71"/>
      <c r="C15" s="65" t="s">
        <v>161</v>
      </c>
      <c r="D15" s="57" t="s">
        <v>135</v>
      </c>
      <c r="E15" s="58"/>
      <c r="F15" s="66"/>
      <c r="G15" s="67"/>
      <c r="H15" s="68"/>
      <c r="I15" s="69"/>
    </row>
    <row r="16" spans="1:9" s="63" customFormat="1" ht="15.75" customHeight="1">
      <c r="A16" s="64" t="s">
        <v>162</v>
      </c>
      <c r="B16" s="71"/>
      <c r="C16" s="75" t="s">
        <v>163</v>
      </c>
      <c r="D16" s="76"/>
      <c r="E16" s="58"/>
      <c r="F16" s="66" t="s">
        <v>50</v>
      </c>
      <c r="G16" s="67"/>
      <c r="H16" s="68"/>
      <c r="I16" s="69"/>
    </row>
    <row r="17" spans="1:9" s="63" customFormat="1" ht="15.75" customHeight="1">
      <c r="A17" s="64" t="s">
        <v>164</v>
      </c>
      <c r="B17" s="71"/>
      <c r="C17" s="65" t="s">
        <v>165</v>
      </c>
      <c r="D17" s="57" t="s">
        <v>135</v>
      </c>
      <c r="E17" s="58"/>
      <c r="F17" s="66"/>
      <c r="G17" s="67"/>
      <c r="H17" s="68"/>
      <c r="I17" s="69"/>
    </row>
    <row r="18" spans="1:9" s="63" customFormat="1" ht="15.75" customHeight="1">
      <c r="A18" s="64" t="s">
        <v>166</v>
      </c>
      <c r="B18" s="55" t="s">
        <v>135</v>
      </c>
      <c r="C18" s="65" t="s">
        <v>167</v>
      </c>
      <c r="D18" s="57"/>
      <c r="E18" s="58"/>
      <c r="F18" s="66" t="s">
        <v>55</v>
      </c>
      <c r="G18" s="67"/>
      <c r="H18" s="68"/>
      <c r="I18" s="69"/>
    </row>
    <row r="19" spans="1:9" s="63" customFormat="1" ht="15.75" customHeight="1">
      <c r="A19" s="64" t="s">
        <v>168</v>
      </c>
      <c r="B19" s="71"/>
      <c r="C19" s="65" t="s">
        <v>169</v>
      </c>
      <c r="D19" s="72"/>
      <c r="E19" s="58"/>
      <c r="F19" s="66" t="s">
        <v>58</v>
      </c>
      <c r="G19" s="67"/>
      <c r="H19" s="68"/>
      <c r="I19" s="69"/>
    </row>
    <row r="20" spans="1:9" s="63" customFormat="1" ht="15.75" customHeight="1">
      <c r="A20" s="64" t="s">
        <v>170</v>
      </c>
      <c r="B20" s="55"/>
      <c r="C20" s="65" t="s">
        <v>171</v>
      </c>
      <c r="D20" s="72"/>
      <c r="E20" s="58"/>
      <c r="F20" s="66"/>
      <c r="G20" s="67"/>
      <c r="H20" s="68"/>
      <c r="I20" s="69"/>
    </row>
    <row r="21" spans="1:9" s="63" customFormat="1" ht="15.75" customHeight="1">
      <c r="A21" s="64" t="s">
        <v>172</v>
      </c>
      <c r="B21" s="55"/>
      <c r="C21" s="65" t="s">
        <v>173</v>
      </c>
      <c r="D21" s="72"/>
      <c r="E21" s="58"/>
      <c r="F21" s="66" t="s">
        <v>61</v>
      </c>
      <c r="G21" s="67"/>
      <c r="H21" s="68"/>
      <c r="I21" s="69"/>
    </row>
    <row r="22" spans="1:9" s="63" customFormat="1" ht="15.75" customHeight="1">
      <c r="A22" s="64" t="s">
        <v>174</v>
      </c>
      <c r="B22" s="71"/>
      <c r="C22" s="65" t="s">
        <v>175</v>
      </c>
      <c r="D22" s="57" t="s">
        <v>135</v>
      </c>
      <c r="E22" s="58"/>
      <c r="F22" s="66" t="s">
        <v>64</v>
      </c>
      <c r="G22" s="67"/>
      <c r="H22" s="68"/>
      <c r="I22" s="69"/>
    </row>
    <row r="23" spans="1:9" s="63" customFormat="1" ht="15.75" customHeight="1">
      <c r="A23" s="64" t="s">
        <v>176</v>
      </c>
      <c r="B23" s="71"/>
      <c r="C23" s="65" t="s">
        <v>177</v>
      </c>
      <c r="D23" s="57" t="s">
        <v>135</v>
      </c>
      <c r="E23" s="58"/>
      <c r="F23" s="66" t="s">
        <v>67</v>
      </c>
      <c r="G23" s="67"/>
      <c r="H23" s="68"/>
      <c r="I23" s="69"/>
    </row>
    <row r="24" spans="1:9" s="63" customFormat="1" ht="15.75" customHeight="1">
      <c r="A24" s="64" t="s">
        <v>178</v>
      </c>
      <c r="B24" s="55" t="s">
        <v>135</v>
      </c>
      <c r="C24" s="75" t="s">
        <v>179</v>
      </c>
      <c r="D24" s="57"/>
      <c r="E24" s="58"/>
      <c r="F24" s="66"/>
      <c r="G24" s="67"/>
      <c r="H24" s="68"/>
      <c r="I24" s="69"/>
    </row>
    <row r="25" spans="1:9" s="63" customFormat="1" ht="15.75" customHeight="1">
      <c r="A25" s="64" t="s">
        <v>180</v>
      </c>
      <c r="B25" s="55"/>
      <c r="C25" s="77" t="s">
        <v>181</v>
      </c>
      <c r="D25" s="72"/>
      <c r="E25" s="58"/>
      <c r="F25" s="66" t="s">
        <v>72</v>
      </c>
      <c r="G25" s="67"/>
      <c r="H25" s="68"/>
      <c r="I25" s="69"/>
    </row>
    <row r="26" spans="1:9" s="63" customFormat="1" ht="15.75" customHeight="1">
      <c r="A26" s="64" t="s">
        <v>182</v>
      </c>
      <c r="B26" s="71"/>
      <c r="C26" s="77" t="s">
        <v>183</v>
      </c>
      <c r="D26" s="72"/>
      <c r="E26" s="58"/>
      <c r="F26" s="66" t="s">
        <v>75</v>
      </c>
      <c r="G26" s="67"/>
      <c r="H26" s="68"/>
      <c r="I26" s="69"/>
    </row>
    <row r="27" spans="1:9" s="63" customFormat="1" ht="15.75" customHeight="1">
      <c r="A27" s="54"/>
      <c r="B27" s="55"/>
      <c r="C27" s="65" t="s">
        <v>184</v>
      </c>
      <c r="D27" s="57" t="s">
        <v>135</v>
      </c>
      <c r="E27" s="58"/>
      <c r="F27" s="59"/>
      <c r="G27" s="60"/>
      <c r="H27" s="78"/>
      <c r="I27" s="79"/>
    </row>
    <row r="28" spans="1:9" s="63" customFormat="1" ht="15.75" customHeight="1">
      <c r="A28" s="54" t="s">
        <v>185</v>
      </c>
      <c r="B28" s="71"/>
      <c r="C28" s="80" t="s">
        <v>186</v>
      </c>
      <c r="D28" s="72"/>
      <c r="E28" s="58"/>
      <c r="F28" s="58"/>
      <c r="G28" s="58"/>
      <c r="H28" s="81"/>
      <c r="I28" s="81"/>
    </row>
    <row r="29" spans="1:10" s="63" customFormat="1" ht="15.75" customHeight="1">
      <c r="A29" s="64" t="s">
        <v>94</v>
      </c>
      <c r="B29" s="55"/>
      <c r="C29" s="65" t="s">
        <v>187</v>
      </c>
      <c r="D29" s="72"/>
      <c r="E29" s="58"/>
      <c r="F29" s="58"/>
      <c r="G29" s="58"/>
      <c r="H29" s="81"/>
      <c r="I29" s="81"/>
      <c r="J29" s="82" t="s">
        <v>93</v>
      </c>
    </row>
    <row r="30" spans="1:10" s="63" customFormat="1" ht="15.75" customHeight="1">
      <c r="A30" s="64" t="s">
        <v>188</v>
      </c>
      <c r="B30" s="71"/>
      <c r="C30" s="75" t="s">
        <v>189</v>
      </c>
      <c r="D30" s="72"/>
      <c r="E30" s="58"/>
      <c r="F30" s="58"/>
      <c r="G30" s="58"/>
      <c r="H30" s="81"/>
      <c r="I30" s="81"/>
      <c r="J30" s="82" t="s">
        <v>95</v>
      </c>
    </row>
    <row r="31" spans="1:10" s="63" customFormat="1" ht="15.75" customHeight="1">
      <c r="A31" s="64" t="s">
        <v>190</v>
      </c>
      <c r="B31" s="55"/>
      <c r="C31" s="65" t="s">
        <v>191</v>
      </c>
      <c r="D31" s="57"/>
      <c r="E31" s="58"/>
      <c r="F31" s="58"/>
      <c r="G31" s="58"/>
      <c r="H31" s="81"/>
      <c r="I31" s="81"/>
      <c r="J31" s="82" t="s">
        <v>97</v>
      </c>
    </row>
    <row r="32" spans="1:10" s="63" customFormat="1" ht="15.75" customHeight="1">
      <c r="A32" s="64" t="s">
        <v>192</v>
      </c>
      <c r="B32" s="71"/>
      <c r="C32" s="56" t="s">
        <v>193</v>
      </c>
      <c r="D32" s="57" t="s">
        <v>135</v>
      </c>
      <c r="E32" s="58"/>
      <c r="F32" s="58"/>
      <c r="G32" s="58"/>
      <c r="H32" s="81"/>
      <c r="I32" s="81"/>
      <c r="J32" s="83" t="s">
        <v>100</v>
      </c>
    </row>
    <row r="33" spans="1:9" s="63" customFormat="1" ht="15.75" customHeight="1">
      <c r="A33" s="64" t="s">
        <v>194</v>
      </c>
      <c r="B33" s="55" t="s">
        <v>135</v>
      </c>
      <c r="C33" s="65" t="s">
        <v>195</v>
      </c>
      <c r="D33" s="57"/>
      <c r="E33" s="58"/>
      <c r="F33" s="58"/>
      <c r="G33" s="58"/>
      <c r="H33" s="81"/>
      <c r="I33" s="81"/>
    </row>
    <row r="34" spans="1:9" s="63" customFormat="1" ht="15.75" customHeight="1">
      <c r="A34" s="64" t="s">
        <v>196</v>
      </c>
      <c r="B34" s="55" t="s">
        <v>135</v>
      </c>
      <c r="C34" s="65" t="s">
        <v>197</v>
      </c>
      <c r="D34" s="57"/>
      <c r="E34" s="58"/>
      <c r="F34" s="58"/>
      <c r="G34" s="58"/>
      <c r="H34" s="81"/>
      <c r="I34" s="81"/>
    </row>
    <row r="35" spans="1:9" s="63" customFormat="1" ht="15.75" customHeight="1">
      <c r="A35" s="64" t="s">
        <v>198</v>
      </c>
      <c r="B35" s="71"/>
      <c r="C35" s="65" t="s">
        <v>199</v>
      </c>
      <c r="D35" s="57" t="s">
        <v>135</v>
      </c>
      <c r="E35" s="58"/>
      <c r="F35" s="58"/>
      <c r="G35" s="58"/>
      <c r="H35" s="81"/>
      <c r="I35" s="81"/>
    </row>
    <row r="36" spans="1:9" s="63" customFormat="1" ht="15.75" customHeight="1">
      <c r="A36" s="64" t="s">
        <v>200</v>
      </c>
      <c r="B36" s="71"/>
      <c r="C36" s="65" t="s">
        <v>201</v>
      </c>
      <c r="D36" s="72"/>
      <c r="E36" s="58"/>
      <c r="F36" s="58"/>
      <c r="G36" s="58"/>
      <c r="H36" s="81"/>
      <c r="I36" s="81"/>
    </row>
    <row r="37" spans="1:9" s="63" customFormat="1" ht="15.75" customHeight="1">
      <c r="A37" s="64" t="s">
        <v>202</v>
      </c>
      <c r="B37" s="71"/>
      <c r="C37" s="65" t="s">
        <v>203</v>
      </c>
      <c r="D37" s="57"/>
      <c r="E37" s="58"/>
      <c r="F37" s="58"/>
      <c r="G37" s="58"/>
      <c r="H37" s="81"/>
      <c r="I37" s="81"/>
    </row>
    <row r="38" spans="1:9" s="63" customFormat="1" ht="15.75" customHeight="1">
      <c r="A38" s="64" t="s">
        <v>204</v>
      </c>
      <c r="B38" s="71"/>
      <c r="C38" s="56" t="s">
        <v>205</v>
      </c>
      <c r="D38" s="72"/>
      <c r="E38" s="58"/>
      <c r="F38" s="84" t="s">
        <v>114</v>
      </c>
      <c r="G38" s="58"/>
      <c r="H38" s="81"/>
      <c r="I38" s="85" t="s">
        <v>113</v>
      </c>
    </row>
    <row r="39" spans="1:9" s="63" customFormat="1" ht="15.75" customHeight="1">
      <c r="A39" s="64" t="s">
        <v>206</v>
      </c>
      <c r="B39" s="71"/>
      <c r="C39" s="56" t="s">
        <v>207</v>
      </c>
      <c r="D39" s="72"/>
      <c r="E39" s="58"/>
      <c r="F39" s="58"/>
      <c r="G39" s="58"/>
      <c r="H39" s="81"/>
      <c r="I39" s="81"/>
    </row>
    <row r="40" spans="1:9" s="63" customFormat="1" ht="15.75" customHeight="1">
      <c r="A40" s="64" t="s">
        <v>208</v>
      </c>
      <c r="B40" s="55" t="s">
        <v>135</v>
      </c>
      <c r="C40" s="65" t="s">
        <v>209</v>
      </c>
      <c r="D40" s="72"/>
      <c r="E40" s="58"/>
      <c r="F40" s="58"/>
      <c r="G40" s="58"/>
      <c r="H40" s="81"/>
      <c r="I40" s="81"/>
    </row>
    <row r="41" spans="1:9" s="63" customFormat="1" ht="15.75" customHeight="1">
      <c r="A41" s="64" t="s">
        <v>210</v>
      </c>
      <c r="B41" s="71"/>
      <c r="C41" s="65" t="s">
        <v>211</v>
      </c>
      <c r="D41" s="57"/>
      <c r="E41" s="58"/>
      <c r="F41" s="58"/>
      <c r="G41" s="58"/>
      <c r="H41" s="81"/>
      <c r="I41" s="81"/>
    </row>
    <row r="42" spans="1:9" s="63" customFormat="1" ht="15.75" customHeight="1">
      <c r="A42" s="64" t="s">
        <v>212</v>
      </c>
      <c r="B42" s="55"/>
      <c r="C42" s="65" t="s">
        <v>213</v>
      </c>
      <c r="D42" s="72"/>
      <c r="E42" s="58"/>
      <c r="F42" s="58"/>
      <c r="G42" s="58"/>
      <c r="H42" s="81"/>
      <c r="I42" s="81"/>
    </row>
    <row r="43" spans="1:9" s="63" customFormat="1" ht="15.75" customHeight="1">
      <c r="A43" s="64" t="s">
        <v>214</v>
      </c>
      <c r="B43" s="71"/>
      <c r="C43" s="65" t="s">
        <v>215</v>
      </c>
      <c r="D43" s="72"/>
      <c r="E43" s="58"/>
      <c r="F43" s="58"/>
      <c r="G43" s="58"/>
      <c r="H43" s="81"/>
      <c r="I43" s="81"/>
    </row>
    <row r="44" spans="1:9" s="63" customFormat="1" ht="15.75" customHeight="1">
      <c r="A44" s="64" t="s">
        <v>216</v>
      </c>
      <c r="B44" s="71"/>
      <c r="C44" s="65" t="s">
        <v>217</v>
      </c>
      <c r="D44" s="57" t="s">
        <v>135</v>
      </c>
      <c r="E44" s="58"/>
      <c r="F44" s="58" t="s">
        <v>118</v>
      </c>
      <c r="G44" s="58"/>
      <c r="H44" s="81"/>
      <c r="I44" s="81" t="s">
        <v>118</v>
      </c>
    </row>
    <row r="45" spans="1:9" s="63" customFormat="1" ht="15.75" customHeight="1">
      <c r="A45" s="64" t="s">
        <v>218</v>
      </c>
      <c r="B45" s="71"/>
      <c r="C45" s="65" t="s">
        <v>219</v>
      </c>
      <c r="D45" s="72"/>
      <c r="E45" s="58"/>
      <c r="F45" s="58"/>
      <c r="G45" s="58"/>
      <c r="H45" s="81"/>
      <c r="I45" s="81"/>
    </row>
    <row r="46" spans="1:9" s="63" customFormat="1" ht="15.75" customHeight="1">
      <c r="A46" s="64" t="s">
        <v>220</v>
      </c>
      <c r="B46" s="55"/>
      <c r="C46" s="65" t="s">
        <v>221</v>
      </c>
      <c r="D46" s="72"/>
      <c r="E46" s="58"/>
      <c r="F46" s="58"/>
      <c r="G46" s="58"/>
      <c r="H46" s="81"/>
      <c r="I46" s="81"/>
    </row>
    <row r="47" spans="1:9" s="63" customFormat="1" ht="15.75" customHeight="1">
      <c r="A47" s="64" t="s">
        <v>222</v>
      </c>
      <c r="B47" s="71"/>
      <c r="C47" s="65" t="s">
        <v>223</v>
      </c>
      <c r="D47" s="72"/>
      <c r="E47" s="58"/>
      <c r="F47" s="58"/>
      <c r="G47" s="58"/>
      <c r="H47" s="81"/>
      <c r="I47" s="81"/>
    </row>
    <row r="48" spans="1:9" s="63" customFormat="1" ht="15.75" customHeight="1">
      <c r="A48" s="64" t="s">
        <v>224</v>
      </c>
      <c r="B48" s="71"/>
      <c r="C48" s="65" t="s">
        <v>225</v>
      </c>
      <c r="D48" s="57" t="s">
        <v>135</v>
      </c>
      <c r="E48" s="58"/>
      <c r="F48" s="58"/>
      <c r="G48" s="58"/>
      <c r="H48" s="81"/>
      <c r="I48" s="81"/>
    </row>
    <row r="49" spans="1:9" s="63" customFormat="1" ht="15.75" customHeight="1">
      <c r="A49" s="64" t="s">
        <v>226</v>
      </c>
      <c r="B49" s="71"/>
      <c r="C49" s="65" t="s">
        <v>227</v>
      </c>
      <c r="D49" s="72"/>
      <c r="E49" s="58"/>
      <c r="F49" s="58"/>
      <c r="G49" s="58"/>
      <c r="H49" s="81"/>
      <c r="I49" s="81"/>
    </row>
    <row r="50" spans="1:9" s="63" customFormat="1" ht="15.75" customHeight="1">
      <c r="A50" s="64" t="s">
        <v>228</v>
      </c>
      <c r="B50" s="71"/>
      <c r="C50" s="65" t="s">
        <v>229</v>
      </c>
      <c r="D50" s="72"/>
      <c r="E50" s="58"/>
      <c r="F50" s="58"/>
      <c r="G50" s="58"/>
      <c r="H50" s="81"/>
      <c r="I50" s="81"/>
    </row>
    <row r="51" spans="1:9" s="63" customFormat="1" ht="15.75" customHeight="1">
      <c r="A51" s="64" t="s">
        <v>230</v>
      </c>
      <c r="B51" s="55"/>
      <c r="C51" s="65" t="s">
        <v>231</v>
      </c>
      <c r="D51" s="57" t="s">
        <v>135</v>
      </c>
      <c r="E51" s="58"/>
      <c r="F51" s="58"/>
      <c r="G51" s="58"/>
      <c r="H51" s="81"/>
      <c r="I51" s="81"/>
    </row>
    <row r="52" spans="1:9" s="63" customFormat="1" ht="15.75" customHeight="1">
      <c r="A52" s="77"/>
      <c r="B52" s="71"/>
      <c r="C52" s="65" t="s">
        <v>232</v>
      </c>
      <c r="D52" s="72"/>
      <c r="E52" s="58"/>
      <c r="F52" s="58"/>
      <c r="G52" s="58"/>
      <c r="H52" s="81"/>
      <c r="I52" s="81"/>
    </row>
    <row r="53" spans="1:9" s="63" customFormat="1" ht="15.75" customHeight="1">
      <c r="A53" s="54" t="s">
        <v>233</v>
      </c>
      <c r="B53" s="55"/>
      <c r="C53" s="65" t="s">
        <v>234</v>
      </c>
      <c r="D53" s="86"/>
      <c r="E53" s="58"/>
      <c r="F53" s="58"/>
      <c r="G53" s="58"/>
      <c r="H53" s="81"/>
      <c r="I53" s="81"/>
    </row>
    <row r="54" spans="1:9" s="63" customFormat="1" ht="15.75" customHeight="1">
      <c r="A54" s="77" t="s">
        <v>235</v>
      </c>
      <c r="B54" s="55"/>
      <c r="C54" s="65" t="s">
        <v>236</v>
      </c>
      <c r="D54" s="57" t="s">
        <v>135</v>
      </c>
      <c r="E54" s="58"/>
      <c r="F54" s="58"/>
      <c r="G54" s="58"/>
      <c r="H54" s="81"/>
      <c r="I54" s="81"/>
    </row>
    <row r="55" spans="1:9" s="63" customFormat="1" ht="15.75" customHeight="1">
      <c r="A55" s="77" t="s">
        <v>237</v>
      </c>
      <c r="B55" s="71"/>
      <c r="C55" s="56" t="s">
        <v>238</v>
      </c>
      <c r="D55" s="57" t="s">
        <v>135</v>
      </c>
      <c r="E55" s="87"/>
      <c r="F55" s="58"/>
      <c r="G55" s="58"/>
      <c r="H55" s="81"/>
      <c r="I55" s="81"/>
    </row>
    <row r="56" spans="1:9" s="63" customFormat="1" ht="15.75" customHeight="1">
      <c r="A56" s="77" t="s">
        <v>239</v>
      </c>
      <c r="B56" s="76"/>
      <c r="C56" s="56" t="s">
        <v>240</v>
      </c>
      <c r="D56" s="86"/>
      <c r="E56" s="87"/>
      <c r="F56" s="58"/>
      <c r="G56" s="58"/>
      <c r="H56" s="81"/>
      <c r="I56" s="81"/>
    </row>
    <row r="57" spans="1:9" s="63" customFormat="1" ht="15.75" customHeight="1">
      <c r="A57" s="77"/>
      <c r="B57" s="76"/>
      <c r="C57" s="65" t="s">
        <v>241</v>
      </c>
      <c r="D57" s="86"/>
      <c r="E57" s="87"/>
      <c r="F57" s="58"/>
      <c r="G57" s="58"/>
      <c r="H57" s="81"/>
      <c r="I57" s="81"/>
    </row>
    <row r="58" spans="1:9" s="63" customFormat="1" ht="15.75" customHeight="1">
      <c r="A58" s="77"/>
      <c r="B58" s="76"/>
      <c r="C58" s="65" t="s">
        <v>242</v>
      </c>
      <c r="D58" s="86"/>
      <c r="E58" s="87"/>
      <c r="F58" s="58"/>
      <c r="G58" s="58"/>
      <c r="H58" s="81"/>
      <c r="I58" s="81"/>
    </row>
    <row r="59" spans="1:9" s="63" customFormat="1" ht="15.75" customHeight="1" thickBot="1">
      <c r="A59" s="77"/>
      <c r="B59" s="88"/>
      <c r="C59" s="65" t="s">
        <v>243</v>
      </c>
      <c r="D59" s="69"/>
      <c r="E59" s="87"/>
      <c r="F59" s="58"/>
      <c r="G59" s="58"/>
      <c r="H59" s="81"/>
      <c r="I59" s="81"/>
    </row>
    <row r="60" spans="1:9" s="63" customFormat="1" ht="16.5" customHeight="1" thickTop="1">
      <c r="A60" s="89" t="s">
        <v>131</v>
      </c>
      <c r="B60" s="90"/>
      <c r="C60" s="91" t="s">
        <v>132</v>
      </c>
      <c r="D60" s="92" t="s">
        <v>135</v>
      </c>
      <c r="E60" s="58"/>
      <c r="F60" s="58"/>
      <c r="G60" s="58"/>
      <c r="H60" s="81"/>
      <c r="I60" s="81"/>
    </row>
    <row r="61" spans="1:9" ht="12.75">
      <c r="A61" s="1"/>
      <c r="B61" s="16"/>
      <c r="C61" s="45"/>
      <c r="E61" s="1"/>
      <c r="F61" s="1"/>
      <c r="G61" s="1"/>
      <c r="H61" s="9"/>
      <c r="I61" s="9"/>
    </row>
    <row r="62" spans="1:9" ht="12.75">
      <c r="A62" s="1"/>
      <c r="B62" s="16"/>
      <c r="C62" s="45"/>
      <c r="D62" s="21" t="s">
        <v>133</v>
      </c>
      <c r="E62" s="1"/>
      <c r="F62" s="1"/>
      <c r="G62" s="1"/>
      <c r="H62" s="9"/>
      <c r="I62" s="9"/>
    </row>
    <row r="63" spans="1:9" ht="12.75">
      <c r="A63" s="1"/>
      <c r="B63" s="16"/>
      <c r="C63" s="45"/>
      <c r="E63" s="1"/>
      <c r="F63" s="1"/>
      <c r="G63" s="1"/>
      <c r="H63" s="9"/>
      <c r="I63" s="9"/>
    </row>
    <row r="64" spans="1:9" ht="12.75">
      <c r="A64" s="1"/>
      <c r="B64" s="16"/>
      <c r="C64" s="45"/>
      <c r="D64" s="22"/>
      <c r="E64" s="1"/>
      <c r="F64" s="1"/>
      <c r="G64" s="1"/>
      <c r="H64" s="9"/>
      <c r="I64" s="9"/>
    </row>
    <row r="65" ht="12.75">
      <c r="C65" s="45"/>
    </row>
    <row r="66" ht="12.75">
      <c r="C66" s="45"/>
    </row>
    <row r="67" ht="12.75">
      <c r="C67" s="45"/>
    </row>
    <row r="68" ht="12.75">
      <c r="C68" s="45"/>
    </row>
  </sheetData>
  <sheetProtection/>
  <printOptions horizontalCentered="1"/>
  <pageMargins left="0.37" right="0" top="0.58" bottom="0.35433070866141736" header="0.27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1997</dc:title>
  <dc:subject/>
  <dc:creator>PETROTOR</dc:creator>
  <cp:keywords/>
  <dc:description/>
  <cp:lastModifiedBy>Sekretariat</cp:lastModifiedBy>
  <cp:lastPrinted>2011-06-20T20:05:38Z</cp:lastPrinted>
  <dcterms:created xsi:type="dcterms:W3CDTF">2004-12-31T04:52:08Z</dcterms:created>
  <dcterms:modified xsi:type="dcterms:W3CDTF">2011-07-07T09:42:20Z</dcterms:modified>
  <cp:category/>
  <cp:version/>
  <cp:contentType/>
  <cp:contentStatus/>
</cp:coreProperties>
</file>